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heckCompatibility="1"/>
  <mc:AlternateContent xmlns:mc="http://schemas.openxmlformats.org/markup-compatibility/2006">
    <mc:Choice Requires="x15">
      <x15ac:absPath xmlns:x15ac="http://schemas.microsoft.com/office/spreadsheetml/2010/11/ac" url="/Users/gilbertelles/Documents/GILBERT/2_CFA_Tennis_de_table/2022/EPREUVES/HARDBAT/"/>
    </mc:Choice>
  </mc:AlternateContent>
  <xr:revisionPtr revIDLastSave="0" documentId="13_ncr:1_{379F57B2-B205-5549-8907-7E050C81012C}" xr6:coauthVersionLast="47" xr6:coauthVersionMax="47" xr10:uidLastSave="{00000000-0000-0000-0000-000000000000}"/>
  <bookViews>
    <workbookView xWindow="0" yWindow="500" windowWidth="25600" windowHeight="14480" activeTab="1" xr2:uid="{00000000-000D-0000-FFFF-FFFF00000000}"/>
  </bookViews>
  <sheets>
    <sheet name="1 RENSEIGNEMENTS" sheetId="3" r:id="rId1"/>
    <sheet name="2 Individuels_et_doubles" sheetId="1" r:id="rId2"/>
  </sheets>
  <externalReferences>
    <externalReference r:id="rId3"/>
    <externalReference r:id="rId4"/>
  </externalReferences>
  <definedNames>
    <definedName name="_01_01_1940">[1]ENGAGEMTTOUS!$IP$4</definedName>
    <definedName name="_01_01_1950">[1]ENGAGEMTTOUS!$IP$5</definedName>
    <definedName name="_01_01_1960">[1]ENGAGEMTTOUS!$IP$6</definedName>
    <definedName name="_01_01_1970">[1]ENGAGEMTTOUS!$IP$7</definedName>
    <definedName name="_01_01_1980">[1]ENGAGEMTTOUS!$IP$8</definedName>
    <definedName name="_01_01_1990">[1]ENGAGEMTTOUS!$IP$9</definedName>
    <definedName name="_01_01_2000">[1]ENGAGEMTTOUS!$IP$10</definedName>
    <definedName name="_01_01_2001">[1]ENGAGEMTTOUS!$IP$11</definedName>
    <definedName name="CAT">[2]XXX1!$H$3:$N$35</definedName>
    <definedName name="DDXX">#REF!</definedName>
    <definedName name="ecriture">[2]engagements!$R$9:$Z$15,[2]engagements!$O$18,[2]engagements!$O$22:$Z$27,[2]engagements!$B$35:$AB$134,[2]engagements!$B$144:$D$225,[2]engagements!$B$236:$B$265</definedName>
    <definedName name="LT">'2 Individuels_et_doubles'!$B$8:$J$32</definedName>
    <definedName name="NCTTES">[2]engagements!$R$9:$Z$15,[2]engagements!$O$18,[2]engagements!$O$22:$Z$27,[2]engagements!$B$144:$D$225,[2]engagements!$B$236:$B$265</definedName>
    <definedName name="ser">[2]XXX1!$I$3:$L$34</definedName>
    <definedName name="serie">[1]divers!$K$3:$M$28</definedName>
    <definedName name="series">#REF!</definedName>
    <definedName name="sss">[2]XXX1!$H$3:$M$34</definedName>
    <definedName name="titres">[2]XXX1!$B$2:$F$37</definedName>
    <definedName name="_xlnm.Print_Area" localSheetId="0">'1 RENSEIGNEMENTS'!$A$1:$T$37</definedName>
    <definedName name="_xlnm.Print_Area" localSheetId="1">'2 Individuels_et_doubles'!$B$1:$Y$60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5" i="3"/>
  <c r="V33" i="1"/>
  <c r="P9" i="3" s="1"/>
  <c r="W33" i="1"/>
  <c r="P10" i="3" s="1"/>
  <c r="X33" i="1"/>
  <c r="P11" i="3" s="1"/>
  <c r="Y33" i="1"/>
  <c r="P12" i="3" s="1"/>
  <c r="O12" i="3"/>
  <c r="O11" i="3"/>
  <c r="O10" i="3"/>
  <c r="O9" i="3"/>
  <c r="O8" i="3"/>
  <c r="U33" i="1"/>
  <c r="P8" i="3" s="1"/>
  <c r="P18" i="3" l="1"/>
  <c r="L33" i="1"/>
  <c r="L9" i="3" s="1"/>
  <c r="M33" i="1"/>
  <c r="L10" i="3" s="1"/>
  <c r="N33" i="1"/>
  <c r="L11" i="3" s="1"/>
  <c r="O33" i="1"/>
  <c r="L12" i="3" s="1"/>
  <c r="P33" i="1"/>
  <c r="L13" i="3" s="1"/>
  <c r="Q33" i="1"/>
  <c r="L14" i="3" s="1"/>
  <c r="R33" i="1"/>
  <c r="L15" i="3" s="1"/>
  <c r="S33" i="1"/>
  <c r="L16" i="3" s="1"/>
  <c r="T33" i="1"/>
  <c r="L17" i="3" s="1"/>
  <c r="K33" i="1"/>
  <c r="L8" i="3" s="1"/>
  <c r="L18" i="3" l="1"/>
  <c r="M19" i="3" s="1"/>
  <c r="S19" i="3" s="1"/>
  <c r="J8" i="3"/>
  <c r="J9" i="3"/>
  <c r="J10" i="3"/>
  <c r="J11" i="3"/>
  <c r="J12" i="3"/>
  <c r="Q7" i="3"/>
  <c r="A16" i="3"/>
  <c r="K18" i="3"/>
</calcChain>
</file>

<file path=xl/sharedStrings.xml><?xml version="1.0" encoding="utf-8"?>
<sst xmlns="http://schemas.openxmlformats.org/spreadsheetml/2006/main" count="298" uniqueCount="102">
  <si>
    <t xml:space="preserve">DATE </t>
  </si>
  <si>
    <t>CAT.</t>
  </si>
  <si>
    <t xml:space="preserve">né le et avant </t>
  </si>
  <si>
    <t>Vétérans 3</t>
  </si>
  <si>
    <t>né avant le</t>
  </si>
  <si>
    <t>Vétérans 2</t>
  </si>
  <si>
    <t>dos</t>
  </si>
  <si>
    <t>NOM</t>
  </si>
  <si>
    <t>PRENOM</t>
  </si>
  <si>
    <t>CLUB</t>
  </si>
  <si>
    <t>CLT</t>
  </si>
  <si>
    <t>M/F</t>
  </si>
  <si>
    <t>Licence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</si>
  <si>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</si>
  <si>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</si>
  <si>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</si>
  <si>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</si>
  <si>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</si>
  <si>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</si>
  <si>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</si>
  <si>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</si>
  <si>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</si>
  <si>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</si>
  <si>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</si>
  <si>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Vétérans 1</t>
  </si>
  <si>
    <t>Sénior</t>
  </si>
  <si>
    <t>Junior</t>
  </si>
  <si>
    <t>DOUBLES</t>
  </si>
  <si>
    <t>RECAPITULATIF</t>
  </si>
  <si>
    <t>Adresse</t>
  </si>
  <si>
    <t>Juge- Arbitre</t>
  </si>
  <si>
    <t>@</t>
  </si>
  <si>
    <t>RESPECTEZ LES DATES D'ENGAGEMENTS, RESPECTEZ LES JUGES-ARBITRES. DONNEZ LEUR LES MOYENS DE PREPARER L'EPREUVE DANS LES MEILLEURES CONDITIONS !</t>
  </si>
  <si>
    <t>x</t>
  </si>
  <si>
    <t>COMMISSION</t>
  </si>
  <si>
    <t>Courriel :</t>
  </si>
  <si>
    <t>CHAMPIONNATS DE FRANCE FSGT</t>
  </si>
  <si>
    <t/>
  </si>
  <si>
    <t>COMMISSION FEDERALE D'ACTIVITE TENNIS DE TABLE</t>
  </si>
  <si>
    <t>Début de la compétition</t>
  </si>
  <si>
    <t>Nom</t>
  </si>
  <si>
    <t>Séries et catégories</t>
  </si>
  <si>
    <t>Nombre total d'engagements</t>
  </si>
  <si>
    <t>COORDONNEES DU CORRESPONDANT</t>
  </si>
  <si>
    <t>SERIES INDIVIDUELLES</t>
  </si>
  <si>
    <t>Date</t>
  </si>
  <si>
    <t>Date de naissance</t>
  </si>
  <si>
    <t>Championnats de France FSGT</t>
  </si>
  <si>
    <t>06 18 54 10 54</t>
  </si>
  <si>
    <t>Mireille VOLTZENLOGEL</t>
  </si>
  <si>
    <t>6, rue de Ronchamp</t>
  </si>
  <si>
    <t xml:space="preserve"> - les feuilles d'engagements</t>
  </si>
  <si>
    <t>mireillecdtt67@evc.net</t>
  </si>
  <si>
    <t>feuille 1    Recapitulatif</t>
  </si>
  <si>
    <t>Commission ou club</t>
  </si>
  <si>
    <t>Toutes Séries</t>
  </si>
  <si>
    <t>COMMISSION FEDERALE D'ACTIVITE DE TENNIS DE TABLE</t>
  </si>
  <si>
    <t>Non-classés</t>
  </si>
  <si>
    <t>5°Série</t>
  </si>
  <si>
    <t>4°Série</t>
  </si>
  <si>
    <t>3°Série</t>
  </si>
  <si>
    <t>INDIVIDUELS Dames et Messieurs</t>
  </si>
  <si>
    <t>67370 DINGSHEIM</t>
  </si>
  <si>
    <t>Messieurs Non-classés</t>
  </si>
  <si>
    <t>Dames Non-classées</t>
  </si>
  <si>
    <t>Dames 5e série</t>
  </si>
  <si>
    <t>Messieurs 5e série</t>
  </si>
  <si>
    <t>Dames 4e série</t>
  </si>
  <si>
    <t>Messieurs 4e série</t>
  </si>
  <si>
    <t>Dames 3e série</t>
  </si>
  <si>
    <t>Messieurs 3e série</t>
  </si>
  <si>
    <t>Dames Toutes séries</t>
  </si>
  <si>
    <t>Messieurs Toutes séries</t>
  </si>
  <si>
    <t>Dames</t>
  </si>
  <si>
    <t>Messieurs</t>
  </si>
  <si>
    <t>Non-classées</t>
  </si>
  <si>
    <t xml:space="preserve"> Dans l'enveloppe, n'oubliez pas :</t>
  </si>
  <si>
    <t>Dossier à envoyer au Juge-Arbitre avant le:</t>
  </si>
  <si>
    <t>Balles celluloïd blanches</t>
  </si>
  <si>
    <t>Les engagement hors délais seront refusés</t>
  </si>
  <si>
    <t>- le chèque correspondant aux frais d'engagements à l'ordre de la FSGT</t>
  </si>
  <si>
    <t>Code postal, Ville</t>
  </si>
  <si>
    <t>Mobile</t>
  </si>
  <si>
    <t>Balles plastique blanches</t>
  </si>
  <si>
    <t>Hardbat</t>
  </si>
  <si>
    <t>Gymnase Robert Desnos</t>
  </si>
  <si>
    <t>feuille 2  Individuels et Doubles</t>
  </si>
  <si>
    <t>Portable :</t>
  </si>
  <si>
    <t>L'envoi des inscriptions par courriel ne dispense pas d'envoyer le chèque correspondant aux engagements au juge-arbitre dans les délais !</t>
  </si>
  <si>
    <t>Pour les pongistes isolés qui recherchent un partenaire, merci de joindre un chèque spécifique du montant du demi-engagement. Si le juge-arbitre peut apparier le joueur concerné, le chèque sera encaissé par la FSGT. Dans le cas contraire, le juge-arbitre remettra aux responsables des clubs les chèques non utilisés durant l'épreuve. Nous éviterons ainsi de fastidieuses procédures de remboursement !</t>
  </si>
  <si>
    <t xml:space="preserve">Les engagement hors délais, non conformes (en particulier en ce qui concerne la date limite de licenciation) ou dont le paiement n'a pas été réceptionné à la date limite seront refusés </t>
  </si>
  <si>
    <t>SERIES DE DOUBLES</t>
  </si>
  <si>
    <t>Merci d'indiquer le numéro du partenaire sur la ligne du capitaine</t>
  </si>
  <si>
    <t>L</t>
  </si>
  <si>
    <t>M</t>
  </si>
  <si>
    <t>N</t>
  </si>
  <si>
    <t>O</t>
  </si>
  <si>
    <t>22 et 23 mai 2022 - LONGLAVILLE (54)</t>
  </si>
  <si>
    <t>Complexe sportif de Longlaville, rue René Getti</t>
  </si>
  <si>
    <t>Jean-Marie LEROY</t>
  </si>
  <si>
    <t>Samedi 8 heures</t>
  </si>
  <si>
    <t>Merci de lire soigneusement la plaquette règlements 2021/2022 pour éviter toute erreur ou litige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</si>
</sst>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-;\-* #,##0.00\ _F_-;_-* &quot;-&quot;??\ _F_-;_-@_-"/>
    <numFmt numFmtId="165" formatCode="_-* #,##0.00\ [$€-1]_-;\-* #,##0.00\ [$€-1]_-;_-* &quot;-&quot;??\ [$€-1]_-"/>
    <numFmt numFmtId="166" formatCode="dd\ mmmm\ yyyy"/>
    <numFmt numFmtId="167" formatCode="d/m"/>
    <numFmt numFmtId="168" formatCode="0#&quot; &quot;##&quot; &quot;##&quot; &quot;##&quot; &quot;##"/>
    <numFmt numFmtId="169" formatCode="dd/mm/yy"/>
    <numFmt numFmtId="170" formatCode="#,##0.0_);\(#,##0.0\)"/>
  </numFmts>
  <fonts count="5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24"/>
      <name val="Arial"/>
      <family val="2"/>
    </font>
    <font>
      <b/>
      <sz val="20"/>
      <color rgb="FFFF0000"/>
      <name val="Arial"/>
      <family val="2"/>
    </font>
    <font>
      <b/>
      <sz val="36"/>
      <color rgb="FFFF0000"/>
      <name val="Arial"/>
      <family val="2"/>
    </font>
    <font>
      <b/>
      <i/>
      <sz val="20"/>
      <name val="Arial"/>
      <family val="2"/>
    </font>
    <font>
      <sz val="16"/>
      <name val="Arial"/>
      <family val="2"/>
    </font>
    <font>
      <b/>
      <i/>
      <u/>
      <sz val="22"/>
      <color indexed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5" fontId="1" fillId="0" borderId="0" applyFont="0" applyFill="0" applyBorder="0" applyAlignment="0" applyProtection="0"/>
    <xf numFmtId="0" fontId="8" fillId="3" borderId="0" applyNumberFormat="0" applyBorder="0" applyAlignment="0" applyProtection="0"/>
    <xf numFmtId="164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07">
    <xf numFmtId="0" fontId="0" fillId="0" borderId="0" xfId="0"/>
    <xf numFmtId="0" fontId="26" fillId="0" borderId="13" xfId="0" applyFont="1" applyBorder="1" applyAlignment="1">
      <alignment horizontal="center" vertical="center" wrapText="1"/>
    </xf>
    <xf numFmtId="0" fontId="28" fillId="0" borderId="0" xfId="0" applyFont="1"/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Border="1"/>
    <xf numFmtId="0" fontId="20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7" fontId="32" fillId="0" borderId="12" xfId="0" applyNumberFormat="1" applyFont="1" applyBorder="1" applyAlignment="1">
      <alignment horizontal="center"/>
    </xf>
    <xf numFmtId="0" fontId="26" fillId="0" borderId="12" xfId="34" applyFont="1" applyBorder="1" applyAlignment="1">
      <alignment horizontal="center" vertical="center"/>
    </xf>
    <xf numFmtId="0" fontId="28" fillId="0" borderId="14" xfId="34" applyFont="1" applyBorder="1"/>
    <xf numFmtId="0" fontId="28" fillId="0" borderId="28" xfId="34" applyFont="1" applyBorder="1"/>
    <xf numFmtId="0" fontId="32" fillId="0" borderId="17" xfId="34" applyFont="1" applyBorder="1" applyAlignment="1">
      <alignment horizontal="center"/>
    </xf>
    <xf numFmtId="14" fontId="32" fillId="0" borderId="12" xfId="0" applyNumberFormat="1" applyFont="1" applyBorder="1" applyAlignment="1">
      <alignment horizontal="center"/>
    </xf>
    <xf numFmtId="0" fontId="32" fillId="0" borderId="28" xfId="34" applyFont="1" applyBorder="1" applyAlignment="1">
      <alignment horizontal="center"/>
    </xf>
    <xf numFmtId="0" fontId="32" fillId="0" borderId="18" xfId="34" applyFont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43" xfId="0" applyFont="1" applyFill="1" applyBorder="1" applyAlignment="1">
      <alignment vertical="center"/>
    </xf>
    <xf numFmtId="169" fontId="40" fillId="0" borderId="43" xfId="0" applyNumberFormat="1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21" fillId="25" borderId="17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  <xf numFmtId="14" fontId="40" fillId="0" borderId="0" xfId="0" applyNumberFormat="1" applyFont="1" applyAlignment="1">
      <alignment vertical="center"/>
    </xf>
    <xf numFmtId="0" fontId="32" fillId="0" borderId="35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169" fontId="40" fillId="0" borderId="24" xfId="0" applyNumberFormat="1" applyFont="1" applyFill="1" applyBorder="1" applyAlignment="1">
      <alignment vertical="center"/>
    </xf>
    <xf numFmtId="0" fontId="40" fillId="0" borderId="39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169" fontId="40" fillId="0" borderId="33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29" fillId="0" borderId="0" xfId="0" applyFont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9" fillId="0" borderId="43" xfId="0" applyFont="1" applyFill="1" applyBorder="1" applyAlignment="1">
      <alignment vertical="center"/>
    </xf>
    <xf numFmtId="169" fontId="29" fillId="0" borderId="43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45" xfId="0" applyFont="1" applyFill="1" applyBorder="1" applyAlignment="1">
      <alignment vertical="center"/>
    </xf>
    <xf numFmtId="0" fontId="44" fillId="0" borderId="43" xfId="0" applyFont="1" applyFill="1" applyBorder="1" applyAlignment="1">
      <alignment vertical="center"/>
    </xf>
    <xf numFmtId="169" fontId="44" fillId="0" borderId="43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28" fillId="0" borderId="14" xfId="0" applyFont="1" applyBorder="1"/>
    <xf numFmtId="0" fontId="28" fillId="0" borderId="31" xfId="0" applyFont="1" applyBorder="1"/>
    <xf numFmtId="0" fontId="28" fillId="0" borderId="19" xfId="0" applyFont="1" applyBorder="1"/>
    <xf numFmtId="0" fontId="21" fillId="0" borderId="28" xfId="0" applyFont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center"/>
    </xf>
    <xf numFmtId="0" fontId="35" fillId="29" borderId="15" xfId="0" applyFont="1" applyFill="1" applyBorder="1" applyAlignment="1">
      <alignment horizontal="center" vertical="center"/>
    </xf>
    <xf numFmtId="0" fontId="21" fillId="29" borderId="62" xfId="0" applyFont="1" applyFill="1" applyBorder="1" applyAlignment="1">
      <alignment horizontal="center" vertical="center"/>
    </xf>
    <xf numFmtId="0" fontId="30" fillId="29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68" fontId="30" fillId="0" borderId="19" xfId="0" applyNumberFormat="1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8" fillId="27" borderId="21" xfId="0" applyFont="1" applyFill="1" applyBorder="1" applyAlignment="1">
      <alignment horizontal="center" vertical="center"/>
    </xf>
    <xf numFmtId="0" fontId="38" fillId="27" borderId="36" xfId="0" applyFont="1" applyFill="1" applyBorder="1" applyAlignment="1">
      <alignment horizontal="center" vertical="center"/>
    </xf>
    <xf numFmtId="0" fontId="38" fillId="27" borderId="15" xfId="0" applyFont="1" applyFill="1" applyBorder="1" applyAlignment="1">
      <alignment horizontal="center" vertical="center"/>
    </xf>
    <xf numFmtId="165" fontId="37" fillId="29" borderId="14" xfId="30" applyFont="1" applyFill="1" applyBorder="1" applyAlignment="1">
      <alignment horizontal="center" vertical="center" wrapText="1"/>
    </xf>
    <xf numFmtId="165" fontId="37" fillId="29" borderId="28" xfId="30" applyFont="1" applyFill="1" applyBorder="1" applyAlignment="1">
      <alignment horizontal="center" vertical="center" wrapText="1"/>
    </xf>
    <xf numFmtId="165" fontId="37" fillId="29" borderId="31" xfId="30" applyFont="1" applyFill="1" applyBorder="1" applyAlignment="1">
      <alignment horizontal="center" vertical="center" wrapText="1"/>
    </xf>
    <xf numFmtId="165" fontId="37" fillId="29" borderId="29" xfId="30" applyFont="1" applyFill="1" applyBorder="1" applyAlignment="1">
      <alignment horizontal="center" vertical="center" wrapText="1"/>
    </xf>
    <xf numFmtId="170" fontId="37" fillId="29" borderId="30" xfId="32" applyNumberFormat="1" applyFont="1" applyFill="1" applyBorder="1" applyAlignment="1">
      <alignment horizontal="center" vertical="center"/>
    </xf>
    <xf numFmtId="170" fontId="37" fillId="29" borderId="19" xfId="32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left" vertical="center" shrinkToFit="1"/>
    </xf>
    <xf numFmtId="0" fontId="30" fillId="0" borderId="50" xfId="0" applyFont="1" applyFill="1" applyBorder="1" applyAlignment="1">
      <alignment horizontal="left" vertical="center" shrinkToFit="1"/>
    </xf>
    <xf numFmtId="0" fontId="30" fillId="0" borderId="46" xfId="0" applyFont="1" applyFill="1" applyBorder="1" applyAlignment="1">
      <alignment horizontal="left" vertical="center" shrinkToFit="1"/>
    </xf>
    <xf numFmtId="0" fontId="30" fillId="0" borderId="47" xfId="0" applyFont="1" applyFill="1" applyBorder="1" applyAlignment="1">
      <alignment horizontal="left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40" fillId="0" borderId="42" xfId="0" applyFont="1" applyFill="1" applyBorder="1" applyAlignment="1">
      <alignment horizontal="center" vertical="center" wrapText="1" shrinkToFit="1"/>
    </xf>
    <xf numFmtId="0" fontId="40" fillId="0" borderId="57" xfId="0" applyFont="1" applyFill="1" applyBorder="1" applyAlignment="1">
      <alignment horizontal="center" vertical="center" wrapText="1" shrinkToFit="1"/>
    </xf>
    <xf numFmtId="0" fontId="40" fillId="0" borderId="51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68" fontId="30" fillId="0" borderId="29" xfId="0" applyNumberFormat="1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left" vertical="center" shrinkToFit="1"/>
    </xf>
    <xf numFmtId="166" fontId="46" fillId="0" borderId="14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166" fontId="46" fillId="0" borderId="28" xfId="0" applyNumberFormat="1" applyFont="1" applyFill="1" applyBorder="1" applyAlignment="1">
      <alignment horizontal="center" vertical="center"/>
    </xf>
    <xf numFmtId="166" fontId="46" fillId="0" borderId="31" xfId="0" applyNumberFormat="1" applyFont="1" applyFill="1" applyBorder="1" applyAlignment="1">
      <alignment horizontal="center" vertical="center"/>
    </xf>
    <xf numFmtId="166" fontId="46" fillId="0" borderId="19" xfId="0" applyNumberFormat="1" applyFont="1" applyFill="1" applyBorder="1" applyAlignment="1">
      <alignment horizontal="center" vertical="center"/>
    </xf>
    <xf numFmtId="166" fontId="46" fillId="0" borderId="29" xfId="0" applyNumberFormat="1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wrapText="1" shrinkToFit="1"/>
    </xf>
    <xf numFmtId="0" fontId="30" fillId="0" borderId="57" xfId="0" applyFont="1" applyBorder="1" applyAlignment="1">
      <alignment horizontal="center" vertical="center" wrapText="1" shrinkToFit="1"/>
    </xf>
    <xf numFmtId="0" fontId="30" fillId="0" borderId="37" xfId="0" applyFont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8" fillId="26" borderId="37" xfId="0" applyFont="1" applyFill="1" applyBorder="1" applyAlignment="1">
      <alignment horizontal="center" vertical="center" shrinkToFit="1"/>
    </xf>
    <xf numFmtId="0" fontId="38" fillId="26" borderId="30" xfId="0" applyFont="1" applyFill="1" applyBorder="1" applyAlignment="1">
      <alignment horizontal="center" vertical="center" shrinkToFit="1"/>
    </xf>
    <xf numFmtId="0" fontId="38" fillId="26" borderId="38" xfId="0" applyFont="1" applyFill="1" applyBorder="1" applyAlignment="1">
      <alignment horizontal="center" vertical="center" shrinkToFit="1"/>
    </xf>
    <xf numFmtId="0" fontId="38" fillId="26" borderId="14" xfId="0" applyFont="1" applyFill="1" applyBorder="1" applyAlignment="1">
      <alignment horizontal="center" vertical="center" shrinkToFit="1"/>
    </xf>
    <xf numFmtId="0" fontId="38" fillId="26" borderId="0" xfId="0" applyFont="1" applyFill="1" applyBorder="1" applyAlignment="1">
      <alignment horizontal="center" vertical="center" shrinkToFit="1"/>
    </xf>
    <xf numFmtId="0" fontId="38" fillId="26" borderId="28" xfId="0" applyFont="1" applyFill="1" applyBorder="1" applyAlignment="1">
      <alignment horizontal="center" vertical="center" shrinkToFit="1"/>
    </xf>
    <xf numFmtId="0" fontId="38" fillId="26" borderId="31" xfId="0" applyFont="1" applyFill="1" applyBorder="1" applyAlignment="1">
      <alignment horizontal="center" vertical="center" shrinkToFit="1"/>
    </xf>
    <xf numFmtId="0" fontId="38" fillId="26" borderId="19" xfId="0" applyFont="1" applyFill="1" applyBorder="1" applyAlignment="1">
      <alignment horizontal="center" vertical="center" shrinkToFit="1"/>
    </xf>
    <xf numFmtId="0" fontId="38" fillId="26" borderId="29" xfId="0" applyFont="1" applyFill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wrapText="1" shrinkToFit="1"/>
    </xf>
    <xf numFmtId="0" fontId="30" fillId="0" borderId="39" xfId="0" applyFont="1" applyBorder="1" applyAlignment="1">
      <alignment horizontal="center" vertical="center" wrapText="1" shrinkToFit="1"/>
    </xf>
    <xf numFmtId="0" fontId="49" fillId="0" borderId="37" xfId="0" applyFont="1" applyBorder="1" applyAlignment="1">
      <alignment horizontal="center" vertical="center" wrapText="1" shrinkToFit="1"/>
    </xf>
    <xf numFmtId="0" fontId="49" fillId="0" borderId="30" xfId="0" applyFont="1" applyBorder="1" applyAlignment="1">
      <alignment horizontal="center" vertical="center" wrapText="1" shrinkToFit="1"/>
    </xf>
    <xf numFmtId="0" fontId="49" fillId="0" borderId="38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wrapText="1" shrinkToFit="1"/>
    </xf>
    <xf numFmtId="0" fontId="49" fillId="0" borderId="28" xfId="0" applyFont="1" applyBorder="1" applyAlignment="1">
      <alignment horizontal="center" vertical="center" wrapText="1" shrinkToFit="1"/>
    </xf>
    <xf numFmtId="0" fontId="49" fillId="0" borderId="66" xfId="0" applyFont="1" applyBorder="1" applyAlignment="1">
      <alignment horizontal="center" vertical="center" wrapText="1" shrinkToFit="1"/>
    </xf>
    <xf numFmtId="0" fontId="49" fillId="0" borderId="64" xfId="0" applyFont="1" applyBorder="1" applyAlignment="1">
      <alignment horizontal="center" vertical="center" wrapText="1" shrinkToFit="1"/>
    </xf>
    <xf numFmtId="0" fontId="49" fillId="0" borderId="65" xfId="0" applyFont="1" applyBorder="1" applyAlignment="1">
      <alignment horizontal="center" vertical="center" wrapText="1" shrinkToFit="1"/>
    </xf>
    <xf numFmtId="0" fontId="27" fillId="0" borderId="48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168" fontId="27" fillId="0" borderId="0" xfId="0" applyNumberFormat="1" applyFont="1" applyBorder="1" applyAlignment="1">
      <alignment horizontal="left" vertical="center" shrinkToFit="1"/>
    </xf>
    <xf numFmtId="168" fontId="27" fillId="0" borderId="28" xfId="0" applyNumberFormat="1" applyFont="1" applyBorder="1" applyAlignment="1">
      <alignment horizontal="left" vertical="center" shrinkToFit="1"/>
    </xf>
    <xf numFmtId="0" fontId="23" fillId="28" borderId="37" xfId="0" applyFont="1" applyFill="1" applyBorder="1" applyAlignment="1">
      <alignment horizontal="center" vertical="center" wrapText="1"/>
    </xf>
    <xf numFmtId="0" fontId="23" fillId="28" borderId="30" xfId="0" applyFont="1" applyFill="1" applyBorder="1" applyAlignment="1">
      <alignment horizontal="center" vertical="center" wrapText="1"/>
    </xf>
    <xf numFmtId="0" fontId="23" fillId="28" borderId="38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23" fillId="28" borderId="28" xfId="0" applyFont="1" applyFill="1" applyBorder="1" applyAlignment="1">
      <alignment horizontal="center" vertical="center" wrapText="1"/>
    </xf>
    <xf numFmtId="0" fontId="23" fillId="28" borderId="31" xfId="0" applyFont="1" applyFill="1" applyBorder="1" applyAlignment="1">
      <alignment horizontal="center" vertical="center" wrapText="1"/>
    </xf>
    <xf numFmtId="0" fontId="23" fillId="28" borderId="19" xfId="0" applyFont="1" applyFill="1" applyBorder="1" applyAlignment="1">
      <alignment horizontal="center" vertical="center" wrapText="1"/>
    </xf>
    <xf numFmtId="0" fontId="23" fillId="28" borderId="29" xfId="0" applyFont="1" applyFill="1" applyBorder="1" applyAlignment="1">
      <alignment horizontal="center" vertical="center" wrapText="1"/>
    </xf>
    <xf numFmtId="165" fontId="37" fillId="0" borderId="30" xfId="30" applyFont="1" applyBorder="1" applyAlignment="1">
      <alignment horizontal="center" vertical="center"/>
    </xf>
    <xf numFmtId="165" fontId="37" fillId="0" borderId="19" xfId="3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left" vertical="center" shrinkToFit="1"/>
    </xf>
    <xf numFmtId="0" fontId="27" fillId="0" borderId="38" xfId="0" applyFont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8" xfId="0" applyFont="1" applyBorder="1" applyAlignment="1">
      <alignment horizontal="left" vertical="center" shrinkToFit="1"/>
    </xf>
    <xf numFmtId="0" fontId="27" fillId="0" borderId="19" xfId="0" applyFont="1" applyBorder="1"/>
    <xf numFmtId="0" fontId="27" fillId="0" borderId="29" xfId="0" applyFont="1" applyBorder="1"/>
    <xf numFmtId="0" fontId="36" fillId="28" borderId="30" xfId="0" applyFont="1" applyFill="1" applyBorder="1" applyAlignment="1">
      <alignment horizontal="left" vertical="center" wrapText="1"/>
    </xf>
    <xf numFmtId="0" fontId="36" fillId="28" borderId="38" xfId="0" applyFont="1" applyFill="1" applyBorder="1" applyAlignment="1">
      <alignment horizontal="left" vertical="center" wrapText="1"/>
    </xf>
    <xf numFmtId="0" fontId="36" fillId="28" borderId="64" xfId="0" applyFont="1" applyFill="1" applyBorder="1" applyAlignment="1">
      <alignment horizontal="left" vertical="center" wrapText="1"/>
    </xf>
    <xf numFmtId="0" fontId="36" fillId="28" borderId="65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29" fillId="0" borderId="55" xfId="0" applyNumberFormat="1" applyFont="1" applyBorder="1" applyAlignment="1">
      <alignment horizontal="left" vertical="center"/>
    </xf>
    <xf numFmtId="49" fontId="29" fillId="0" borderId="25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55" xfId="0" applyNumberFormat="1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left" vertical="center" wrapText="1"/>
    </xf>
    <xf numFmtId="49" fontId="29" fillId="0" borderId="26" xfId="0" applyNumberFormat="1" applyFont="1" applyBorder="1" applyAlignment="1">
      <alignment horizontal="left" vertical="center" wrapText="1"/>
    </xf>
    <xf numFmtId="49" fontId="29" fillId="0" borderId="58" xfId="0" applyNumberFormat="1" applyFont="1" applyBorder="1" applyAlignment="1">
      <alignment horizontal="left" vertical="center" wrapText="1"/>
    </xf>
    <xf numFmtId="49" fontId="45" fillId="0" borderId="37" xfId="0" applyNumberFormat="1" applyFont="1" applyBorder="1" applyAlignment="1">
      <alignment horizontal="left" vertical="center" wrapText="1"/>
    </xf>
    <xf numFmtId="49" fontId="45" fillId="0" borderId="30" xfId="0" applyNumberFormat="1" applyFont="1" applyBorder="1" applyAlignment="1">
      <alignment horizontal="left" vertical="center" wrapText="1"/>
    </xf>
    <xf numFmtId="49" fontId="45" fillId="0" borderId="38" xfId="0" applyNumberFormat="1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49" fontId="45" fillId="0" borderId="29" xfId="0" applyNumberFormat="1" applyFont="1" applyBorder="1" applyAlignment="1">
      <alignment horizontal="left" vertical="center" wrapText="1"/>
    </xf>
    <xf numFmtId="165" fontId="37" fillId="29" borderId="30" xfId="30" applyFont="1" applyFill="1" applyBorder="1" applyAlignment="1">
      <alignment horizontal="center" vertical="center"/>
    </xf>
    <xf numFmtId="165" fontId="37" fillId="29" borderId="0" xfId="30" applyFont="1" applyFill="1" applyBorder="1" applyAlignment="1">
      <alignment horizontal="center" vertical="center"/>
    </xf>
    <xf numFmtId="165" fontId="37" fillId="29" borderId="28" xfId="30" applyFont="1" applyFill="1" applyBorder="1" applyAlignment="1">
      <alignment horizontal="center" vertical="center"/>
    </xf>
    <xf numFmtId="165" fontId="37" fillId="29" borderId="19" xfId="30" applyFont="1" applyFill="1" applyBorder="1" applyAlignment="1">
      <alignment horizontal="center" vertical="center"/>
    </xf>
    <xf numFmtId="165" fontId="37" fillId="29" borderId="29" xfId="3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65" fontId="27" fillId="0" borderId="21" xfId="30" applyFont="1" applyBorder="1" applyAlignment="1">
      <alignment horizontal="center" vertical="center"/>
    </xf>
    <xf numFmtId="165" fontId="27" fillId="0" borderId="36" xfId="3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Milliers_FENGA" xfId="32" xr:uid="{00000000-0005-0000-0000-00001F000000}"/>
    <cellStyle name="Neutre" xfId="33" builtinId="28" customBuiltin="1"/>
    <cellStyle name="Normal" xfId="0" builtinId="0"/>
    <cellStyle name="Normal_ENGAGEMT" xfId="34" xr:uid="{00000000-0005-0000-0000-000022000000}"/>
    <cellStyle name="Note" xfId="28" builtinId="10" customBuiltin="1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274658</xdr:colOff>
      <xdr:row>8</xdr:row>
      <xdr:rowOff>333375</xdr:rowOff>
    </xdr:from>
    <xdr:to>
      <xdr:col>19</xdr:col>
      <xdr:colOff>204792</xdr:colOff>
      <xdr:row>15</xdr:row>
      <xdr:rowOff>50800</xdr:rowOff>
    </xdr:to>
    <xdr:pic>
      <xdr:nvPicPr>
        <xdr:cNvPr id="3116" name="Image 2" descr="logo fsgt_stik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73458" y="4270375"/>
          <a:ext cx="3917934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234950</xdr:rowOff>
    </xdr:from>
    <xdr:to>
      <xdr:col>2</xdr:col>
      <xdr:colOff>1171575</xdr:colOff>
      <xdr:row>4</xdr:row>
      <xdr:rowOff>273050</xdr:rowOff>
    </xdr:to>
    <xdr:pic>
      <xdr:nvPicPr>
        <xdr:cNvPr id="1114" name="Image 3" descr="logo fsgt_stik.jpg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325" y="631825"/>
          <a:ext cx="1492250" cy="105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619125</xdr:colOff>
      <xdr:row>1</xdr:row>
      <xdr:rowOff>95250</xdr:rowOff>
    </xdr:from>
    <xdr:to>
      <xdr:col>8</xdr:col>
      <xdr:colOff>584200</xdr:colOff>
      <xdr:row>4</xdr:row>
      <xdr:rowOff>219075</xdr:rowOff>
    </xdr:to>
    <xdr:pic>
      <xdr:nvPicPr>
        <xdr:cNvPr id="1115" name="Image 4" descr="logo_tt.jpg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485775"/>
          <a:ext cx="13335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Arbitrage/feuille%20d'engagements/NOUVELLE%20FEUILLE%20D'ENGAGE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t%20ELLES/Documents/A_Gilbert/5_USO_LIBERTE/2010/Federaux/Plaquettes_2010/Plaquette_elements/2FEUIL%20D'EGAG%20FEDERAUX%20%20NC%20&#224;%20TTES%20s&#233;ries%202009%202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ENGAGEMTTOUS"/>
      <sheetName val="TOTO"/>
      <sheetName val="engagclubs"/>
      <sheetName val="LISTING tous les joueurs"/>
      <sheetName val="LISTING ALPHA"/>
      <sheetName val="LISTING EQ &amp; DO par série"/>
      <sheetName val="series IND TT"/>
      <sheetName val="series EQ &amp; DO TT"/>
      <sheetName val="series IND"/>
      <sheetName val="series EQ &amp; DO"/>
      <sheetName val="tab P &amp;FP"/>
      <sheetName val="divers"/>
    </sheetNames>
    <sheetDataSet>
      <sheetData sheetId="0" refreshError="1"/>
      <sheetData sheetId="1" refreshError="1">
        <row r="4">
          <cell r="IP4">
            <v>15522</v>
          </cell>
        </row>
        <row r="5">
          <cell r="IP5">
            <v>19176</v>
          </cell>
        </row>
        <row r="6">
          <cell r="IP6">
            <v>22828</v>
          </cell>
        </row>
        <row r="7">
          <cell r="IP7">
            <v>31229</v>
          </cell>
        </row>
        <row r="8">
          <cell r="IP8">
            <v>31959</v>
          </cell>
        </row>
        <row r="9">
          <cell r="IP9">
            <v>32690</v>
          </cell>
        </row>
        <row r="10">
          <cell r="IP10">
            <v>33420</v>
          </cell>
        </row>
        <row r="11">
          <cell r="IP11">
            <v>34151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K3" t="str">
            <v>A</v>
          </cell>
          <cell r="L3">
            <v>1</v>
          </cell>
          <cell r="M3" t="str">
            <v>JUNIORS FILLES</v>
          </cell>
        </row>
        <row r="4">
          <cell r="K4" t="str">
            <v>B</v>
          </cell>
          <cell r="L4">
            <v>2</v>
          </cell>
          <cell r="M4" t="str">
            <v>JUNIORS GARCONS</v>
          </cell>
        </row>
        <row r="5">
          <cell r="K5" t="str">
            <v>C</v>
          </cell>
          <cell r="L5">
            <v>3</v>
          </cell>
          <cell r="M5" t="str">
            <v>CADETTES</v>
          </cell>
        </row>
        <row r="6">
          <cell r="K6" t="str">
            <v>D</v>
          </cell>
          <cell r="L6">
            <v>4</v>
          </cell>
          <cell r="M6" t="str">
            <v>CADETS</v>
          </cell>
        </row>
        <row r="7">
          <cell r="K7" t="str">
            <v>E</v>
          </cell>
          <cell r="L7">
            <v>5</v>
          </cell>
          <cell r="M7" t="str">
            <v>MINIMES FILLES</v>
          </cell>
        </row>
        <row r="8">
          <cell r="K8" t="str">
            <v>F</v>
          </cell>
          <cell r="L8">
            <v>6</v>
          </cell>
          <cell r="M8" t="str">
            <v>MINIMES GARCONS</v>
          </cell>
        </row>
        <row r="9">
          <cell r="K9" t="str">
            <v>G</v>
          </cell>
          <cell r="L9">
            <v>7</v>
          </cell>
          <cell r="M9" t="str">
            <v>BENJAMINES</v>
          </cell>
        </row>
        <row r="10">
          <cell r="K10" t="str">
            <v>H</v>
          </cell>
          <cell r="L10">
            <v>8</v>
          </cell>
          <cell r="M10" t="str">
            <v>BENJAMINS</v>
          </cell>
        </row>
        <row r="11">
          <cell r="K11" t="str">
            <v>I</v>
          </cell>
          <cell r="L11">
            <v>9</v>
          </cell>
          <cell r="M11" t="str">
            <v>POUSSINES</v>
          </cell>
        </row>
        <row r="12">
          <cell r="K12" t="str">
            <v>J</v>
          </cell>
          <cell r="L12">
            <v>10</v>
          </cell>
          <cell r="M12" t="str">
            <v>POUSSINS</v>
          </cell>
        </row>
        <row r="13">
          <cell r="K13" t="str">
            <v>K</v>
          </cell>
          <cell r="L13">
            <v>11</v>
          </cell>
          <cell r="M13" t="str">
            <v>Equipes Juniors Filles</v>
          </cell>
        </row>
        <row r="14">
          <cell r="K14" t="str">
            <v>L</v>
          </cell>
          <cell r="L14">
            <v>12</v>
          </cell>
          <cell r="M14" t="str">
            <v>Equipes Juniors Garçons</v>
          </cell>
        </row>
        <row r="15">
          <cell r="K15" t="str">
            <v>M</v>
          </cell>
          <cell r="L15">
            <v>13</v>
          </cell>
          <cell r="M15" t="str">
            <v>Equipes Cadettes</v>
          </cell>
        </row>
        <row r="16">
          <cell r="K16" t="str">
            <v>N</v>
          </cell>
          <cell r="L16">
            <v>14</v>
          </cell>
          <cell r="M16" t="str">
            <v>Equipes Cadets</v>
          </cell>
        </row>
        <row r="17">
          <cell r="K17" t="str">
            <v>O</v>
          </cell>
          <cell r="L17">
            <v>15</v>
          </cell>
          <cell r="M17" t="str">
            <v>Equipes Minimes Filles</v>
          </cell>
        </row>
        <row r="18">
          <cell r="K18" t="str">
            <v>P</v>
          </cell>
          <cell r="L18">
            <v>16</v>
          </cell>
          <cell r="M18" t="str">
            <v>Equipes Minimes Garçons</v>
          </cell>
        </row>
        <row r="19">
          <cell r="K19" t="str">
            <v>Q</v>
          </cell>
          <cell r="L19">
            <v>17</v>
          </cell>
          <cell r="M19" t="str">
            <v>Equipes Benjamines</v>
          </cell>
        </row>
        <row r="20">
          <cell r="K20" t="str">
            <v>R</v>
          </cell>
          <cell r="L20">
            <v>18</v>
          </cell>
          <cell r="M20" t="str">
            <v>Equipes Benjamins</v>
          </cell>
        </row>
        <row r="21">
          <cell r="K21" t="str">
            <v>S</v>
          </cell>
          <cell r="L21">
            <v>19</v>
          </cell>
          <cell r="M21" t="str">
            <v>Equipes Poussines</v>
          </cell>
        </row>
        <row r="22">
          <cell r="K22" t="str">
            <v>T</v>
          </cell>
          <cell r="L22">
            <v>20</v>
          </cell>
          <cell r="M22" t="str">
            <v>Equipes Poussins</v>
          </cell>
        </row>
        <row r="23">
          <cell r="K23" t="str">
            <v>U</v>
          </cell>
          <cell r="L23">
            <v>21</v>
          </cell>
          <cell r="M23" t="str">
            <v>DX Juniors</v>
          </cell>
        </row>
        <row r="24">
          <cell r="K24" t="str">
            <v>V</v>
          </cell>
          <cell r="L24">
            <v>22</v>
          </cell>
          <cell r="M24" t="str">
            <v>DX Cadets</v>
          </cell>
        </row>
        <row r="25">
          <cell r="K25" t="str">
            <v>W</v>
          </cell>
          <cell r="L25">
            <v>23</v>
          </cell>
          <cell r="M25" t="str">
            <v>DX Minimes</v>
          </cell>
        </row>
        <row r="26">
          <cell r="K26" t="str">
            <v>X</v>
          </cell>
          <cell r="L26">
            <v>24</v>
          </cell>
          <cell r="M26" t="str">
            <v>DX Benjamins</v>
          </cell>
        </row>
        <row r="27">
          <cell r="K27" t="str">
            <v>Y</v>
          </cell>
          <cell r="L27">
            <v>25</v>
          </cell>
          <cell r="M27" t="str">
            <v>DX Poussins</v>
          </cell>
        </row>
        <row r="28">
          <cell r="K28" t="str">
            <v>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R LE JA"/>
      <sheetName val="engagements"/>
      <sheetName val="1 individuels"/>
      <sheetName val="2  doubles &amp; équipes et mixtes"/>
      <sheetName val="3 RENSEIGNEMENTS  et TT"/>
      <sheetName val="XXX1"/>
      <sheetName val="XXX2"/>
      <sheetName val="XXX3"/>
      <sheetName val="XXX5"/>
      <sheetName val="XXX4"/>
    </sheetNames>
    <sheetDataSet>
      <sheetData sheetId="0" refreshError="1"/>
      <sheetData sheetId="1" refreshError="1">
        <row r="9">
          <cell r="R9" t="str">
            <v>UFJGFJ</v>
          </cell>
        </row>
        <row r="10">
          <cell r="R10" t="str">
            <v>HGHJGJHG</v>
          </cell>
        </row>
        <row r="11">
          <cell r="R11" t="str">
            <v>HHH</v>
          </cell>
        </row>
        <row r="12">
          <cell r="R12">
            <v>1145</v>
          </cell>
        </row>
        <row r="13">
          <cell r="R13">
            <v>1111</v>
          </cell>
        </row>
        <row r="14">
          <cell r="R14">
            <v>555</v>
          </cell>
        </row>
        <row r="15">
          <cell r="R15" t="str">
            <v>MELKKK</v>
          </cell>
        </row>
        <row r="18">
          <cell r="O18" t="str">
            <v>GGGG</v>
          </cell>
        </row>
        <row r="21">
          <cell r="A21" t="str">
            <v>Table d'Arbitrage</v>
          </cell>
        </row>
        <row r="22">
          <cell r="O22" t="str">
            <v>BBB</v>
          </cell>
          <cell r="S22">
            <v>12456</v>
          </cell>
        </row>
        <row r="35">
          <cell r="B35" t="str">
            <v>DD</v>
          </cell>
          <cell r="E35" t="str">
            <v>DD</v>
          </cell>
          <cell r="H35" t="str">
            <v>PARIS</v>
          </cell>
          <cell r="K35">
            <v>80</v>
          </cell>
          <cell r="L35" t="str">
            <v>M</v>
          </cell>
          <cell r="M35">
            <v>19313</v>
          </cell>
          <cell r="O35" t="str">
            <v>Vétéran 2</v>
          </cell>
          <cell r="Q35">
            <v>2345786</v>
          </cell>
          <cell r="S35" t="str">
            <v/>
          </cell>
          <cell r="T35" t="str">
            <v/>
          </cell>
          <cell r="U35" t="str">
            <v/>
          </cell>
          <cell r="V35">
            <v>1</v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</row>
        <row r="36">
          <cell r="B36" t="str">
            <v>DD</v>
          </cell>
          <cell r="E36" t="str">
            <v>DD</v>
          </cell>
          <cell r="H36" t="str">
            <v>LILLE</v>
          </cell>
          <cell r="K36">
            <v>25</v>
          </cell>
          <cell r="L36" t="str">
            <v>F</v>
          </cell>
          <cell r="M36">
            <v>18554</v>
          </cell>
          <cell r="O36" t="str">
            <v>Vétéran 2</v>
          </cell>
          <cell r="Q36">
            <v>45879624</v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>
            <v>1</v>
          </cell>
          <cell r="AB36" t="str">
            <v/>
          </cell>
        </row>
        <row r="37">
          <cell r="O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</row>
        <row r="38">
          <cell r="O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</row>
        <row r="39">
          <cell r="O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</row>
        <row r="40">
          <cell r="O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</row>
        <row r="41">
          <cell r="O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</row>
        <row r="42">
          <cell r="O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</row>
        <row r="43">
          <cell r="O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</row>
        <row r="44">
          <cell r="O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</row>
        <row r="45">
          <cell r="O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</row>
        <row r="46">
          <cell r="O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</row>
        <row r="47">
          <cell r="O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</row>
        <row r="48">
          <cell r="O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O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O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O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</row>
        <row r="52">
          <cell r="O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</row>
        <row r="53">
          <cell r="O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</row>
        <row r="54">
          <cell r="O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</row>
        <row r="55">
          <cell r="O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</row>
        <row r="56">
          <cell r="O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</row>
        <row r="57">
          <cell r="O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</row>
        <row r="58">
          <cell r="O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</row>
        <row r="59">
          <cell r="O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</row>
        <row r="60">
          <cell r="O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</row>
        <row r="61">
          <cell r="O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</row>
        <row r="62">
          <cell r="O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</row>
        <row r="63">
          <cell r="O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</row>
        <row r="64">
          <cell r="O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</row>
        <row r="65">
          <cell r="O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</row>
        <row r="66">
          <cell r="O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</row>
        <row r="67">
          <cell r="O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</row>
        <row r="68">
          <cell r="O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</row>
        <row r="69">
          <cell r="O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</row>
        <row r="70">
          <cell r="O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</row>
        <row r="71">
          <cell r="O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</row>
        <row r="72">
          <cell r="O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</row>
        <row r="73">
          <cell r="O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</row>
        <row r="74">
          <cell r="O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</row>
        <row r="75">
          <cell r="O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</row>
        <row r="76">
          <cell r="O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</row>
        <row r="77">
          <cell r="O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</row>
        <row r="78">
          <cell r="O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</row>
        <row r="79">
          <cell r="O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</row>
        <row r="80">
          <cell r="O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</row>
        <row r="81">
          <cell r="O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</row>
        <row r="82">
          <cell r="O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</row>
        <row r="83">
          <cell r="O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</row>
        <row r="84">
          <cell r="O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</row>
        <row r="85">
          <cell r="O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</row>
        <row r="86">
          <cell r="O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</row>
        <row r="87">
          <cell r="O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</row>
        <row r="88">
          <cell r="O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</row>
        <row r="89">
          <cell r="O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</row>
        <row r="90">
          <cell r="O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</row>
        <row r="91">
          <cell r="O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</row>
        <row r="92">
          <cell r="O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</row>
        <row r="93">
          <cell r="O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</row>
        <row r="94">
          <cell r="O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</row>
        <row r="95">
          <cell r="O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</row>
        <row r="96">
          <cell r="O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</row>
        <row r="97">
          <cell r="O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</row>
        <row r="98">
          <cell r="O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</row>
        <row r="99">
          <cell r="O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</row>
        <row r="100">
          <cell r="O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</row>
        <row r="101">
          <cell r="O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</row>
        <row r="102">
          <cell r="O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</row>
        <row r="103">
          <cell r="O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</row>
        <row r="104">
          <cell r="O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</row>
        <row r="105">
          <cell r="O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</row>
        <row r="106">
          <cell r="O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</row>
        <row r="107">
          <cell r="O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</row>
        <row r="108">
          <cell r="O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</row>
        <row r="109">
          <cell r="O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</row>
        <row r="110">
          <cell r="O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</row>
        <row r="111">
          <cell r="O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</row>
        <row r="112">
          <cell r="O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</row>
        <row r="113">
          <cell r="O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</row>
        <row r="114">
          <cell r="O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</row>
        <row r="115">
          <cell r="O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</row>
        <row r="116">
          <cell r="O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</row>
        <row r="117">
          <cell r="O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</row>
        <row r="118">
          <cell r="O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</row>
        <row r="119">
          <cell r="O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</row>
        <row r="120">
          <cell r="O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</row>
        <row r="121">
          <cell r="O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</row>
        <row r="122">
          <cell r="O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</row>
        <row r="123">
          <cell r="O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</row>
        <row r="124">
          <cell r="O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</row>
        <row r="125">
          <cell r="O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</row>
        <row r="126">
          <cell r="O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</row>
        <row r="127">
          <cell r="O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</row>
        <row r="128">
          <cell r="O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</row>
        <row r="129">
          <cell r="O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</row>
        <row r="130">
          <cell r="O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</row>
        <row r="131">
          <cell r="O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</row>
        <row r="132">
          <cell r="O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</row>
        <row r="133">
          <cell r="O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</row>
        <row r="134">
          <cell r="O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</row>
        <row r="144">
          <cell r="B144">
            <v>1</v>
          </cell>
          <cell r="D144" t="str">
            <v>T</v>
          </cell>
        </row>
        <row r="145">
          <cell r="B145">
            <v>2</v>
          </cell>
        </row>
        <row r="236">
          <cell r="B236">
            <v>1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TITRES</v>
          </cell>
        </row>
        <row r="3">
          <cell r="B3">
            <v>1</v>
          </cell>
          <cell r="C3" t="str">
            <v>COMMISSION   FEDERALE D'ACTIVITE DE TENNIS DE TABLE</v>
          </cell>
          <cell r="H3">
            <v>1</v>
          </cell>
          <cell r="I3" t="str">
            <v>A</v>
          </cell>
          <cell r="J3" t="str">
            <v>Dames NC</v>
          </cell>
          <cell r="K3" t="str">
            <v>D</v>
          </cell>
          <cell r="L3" t="str">
            <v>N</v>
          </cell>
          <cell r="M3" t="str">
            <v>C</v>
          </cell>
        </row>
        <row r="4">
          <cell r="B4">
            <v>2</v>
          </cell>
          <cell r="C4" t="str">
            <v>CHAMPIONNATS DE FRANCE FSGT</v>
          </cell>
          <cell r="H4">
            <v>2</v>
          </cell>
          <cell r="I4" t="str">
            <v>B</v>
          </cell>
          <cell r="J4" t="str">
            <v>Mess NC</v>
          </cell>
          <cell r="K4" t="str">
            <v>M</v>
          </cell>
          <cell r="L4" t="str">
            <v>N</v>
          </cell>
          <cell r="M4" t="str">
            <v>C</v>
          </cell>
        </row>
        <row r="5">
          <cell r="B5">
            <v>3</v>
          </cell>
          <cell r="C5">
            <v>0</v>
          </cell>
          <cell r="H5">
            <v>3</v>
          </cell>
          <cell r="I5" t="str">
            <v>C</v>
          </cell>
          <cell r="J5" t="str">
            <v>Dames 5s</v>
          </cell>
          <cell r="K5" t="str">
            <v>D</v>
          </cell>
          <cell r="L5">
            <v>5</v>
          </cell>
          <cell r="M5" t="str">
            <v>s</v>
          </cell>
        </row>
        <row r="6">
          <cell r="B6">
            <v>4</v>
          </cell>
          <cell r="C6" t="str">
            <v>13/14 FEVRIER 2010  STRASBOURG</v>
          </cell>
          <cell r="H6">
            <v>4</v>
          </cell>
          <cell r="I6" t="str">
            <v>D</v>
          </cell>
          <cell r="J6" t="str">
            <v>Mess 5s</v>
          </cell>
          <cell r="K6" t="str">
            <v>M</v>
          </cell>
          <cell r="L6">
            <v>5</v>
          </cell>
          <cell r="M6" t="str">
            <v>s</v>
          </cell>
        </row>
        <row r="7">
          <cell r="B7">
            <v>5</v>
          </cell>
          <cell r="H7">
            <v>5</v>
          </cell>
          <cell r="I7" t="str">
            <v>E</v>
          </cell>
          <cell r="J7" t="str">
            <v>Dames 4s</v>
          </cell>
          <cell r="K7" t="str">
            <v>D</v>
          </cell>
          <cell r="L7">
            <v>4</v>
          </cell>
          <cell r="M7" t="str">
            <v>s</v>
          </cell>
        </row>
        <row r="8">
          <cell r="B8">
            <v>6</v>
          </cell>
          <cell r="C8" t="str">
            <v>JEUNES</v>
          </cell>
          <cell r="H8">
            <v>6</v>
          </cell>
          <cell r="I8" t="str">
            <v>F</v>
          </cell>
          <cell r="J8" t="str">
            <v>Mess 4s</v>
          </cell>
          <cell r="K8" t="str">
            <v>M</v>
          </cell>
          <cell r="L8">
            <v>4</v>
          </cell>
          <cell r="M8" t="str">
            <v>s</v>
          </cell>
        </row>
        <row r="9">
          <cell r="B9">
            <v>7</v>
          </cell>
          <cell r="C9" t="str">
            <v>INDIVIDUELS</v>
          </cell>
          <cell r="H9">
            <v>7</v>
          </cell>
          <cell r="I9" t="str">
            <v>G</v>
          </cell>
          <cell r="J9" t="str">
            <v>Dames 3s</v>
          </cell>
          <cell r="K9" t="str">
            <v>D</v>
          </cell>
          <cell r="L9">
            <v>3</v>
          </cell>
          <cell r="M9" t="str">
            <v>s</v>
          </cell>
        </row>
        <row r="10">
          <cell r="B10">
            <v>8</v>
          </cell>
          <cell r="C10" t="str">
            <v>DOUBLES</v>
          </cell>
          <cell r="H10">
            <v>8</v>
          </cell>
          <cell r="I10" t="str">
            <v>H</v>
          </cell>
          <cell r="J10" t="str">
            <v>Mess 3s</v>
          </cell>
          <cell r="K10" t="str">
            <v>M</v>
          </cell>
          <cell r="L10">
            <v>3</v>
          </cell>
          <cell r="M10" t="str">
            <v>s</v>
          </cell>
        </row>
        <row r="11">
          <cell r="B11">
            <v>9</v>
          </cell>
          <cell r="C11" t="str">
            <v>DOUBLES MIXTES</v>
          </cell>
          <cell r="H11">
            <v>9</v>
          </cell>
          <cell r="I11" t="str">
            <v>I</v>
          </cell>
          <cell r="J11" t="str">
            <v>Dames Ttes</v>
          </cell>
          <cell r="K11" t="str">
            <v>D</v>
          </cell>
          <cell r="L11" t="str">
            <v>Ttes</v>
          </cell>
          <cell r="M11" t="str">
            <v>s</v>
          </cell>
        </row>
        <row r="12">
          <cell r="B12">
            <v>10</v>
          </cell>
          <cell r="C12" t="str">
            <v>EQUIPES</v>
          </cell>
          <cell r="H12">
            <v>10</v>
          </cell>
          <cell r="I12" t="str">
            <v>J</v>
          </cell>
          <cell r="J12" t="str">
            <v>Mess Ttes</v>
          </cell>
          <cell r="K12" t="str">
            <v>M</v>
          </cell>
          <cell r="L12" t="str">
            <v>Ttes</v>
          </cell>
          <cell r="M12" t="str">
            <v>s</v>
          </cell>
        </row>
        <row r="13">
          <cell r="B13">
            <v>11</v>
          </cell>
          <cell r="H13">
            <v>11</v>
          </cell>
          <cell r="I13" t="str">
            <v>K</v>
          </cell>
          <cell r="J13" t="str">
            <v>DO Dames NC</v>
          </cell>
          <cell r="K13" t="str">
            <v>DO</v>
          </cell>
          <cell r="L13" t="str">
            <v>Dames</v>
          </cell>
          <cell r="M13" t="str">
            <v>NC</v>
          </cell>
        </row>
        <row r="14">
          <cell r="B14">
            <v>12</v>
          </cell>
          <cell r="H14">
            <v>12</v>
          </cell>
          <cell r="I14" t="str">
            <v>L</v>
          </cell>
          <cell r="J14" t="str">
            <v>DO Mess NC</v>
          </cell>
          <cell r="K14" t="str">
            <v>DO</v>
          </cell>
          <cell r="L14" t="str">
            <v>Mess</v>
          </cell>
          <cell r="M14" t="str">
            <v>NC</v>
          </cell>
        </row>
        <row r="15">
          <cell r="B15">
            <v>13</v>
          </cell>
          <cell r="C15">
            <v>40190</v>
          </cell>
          <cell r="H15">
            <v>13</v>
          </cell>
          <cell r="I15" t="str">
            <v>M</v>
          </cell>
          <cell r="J15" t="str">
            <v>DO Dames 5s</v>
          </cell>
          <cell r="K15" t="str">
            <v>DO</v>
          </cell>
          <cell r="L15" t="str">
            <v>Dames</v>
          </cell>
          <cell r="M15" t="str">
            <v>5s</v>
          </cell>
        </row>
        <row r="16">
          <cell r="B16">
            <v>14</v>
          </cell>
          <cell r="C16">
            <v>40190</v>
          </cell>
          <cell r="H16">
            <v>14</v>
          </cell>
          <cell r="I16" t="str">
            <v>N</v>
          </cell>
          <cell r="J16" t="str">
            <v>DO Mess 5s</v>
          </cell>
          <cell r="K16" t="str">
            <v>DO</v>
          </cell>
          <cell r="L16" t="str">
            <v>Mess</v>
          </cell>
          <cell r="M16" t="str">
            <v>5s</v>
          </cell>
        </row>
        <row r="17">
          <cell r="B17">
            <v>15</v>
          </cell>
          <cell r="C17" t="str">
            <v>JAUNES</v>
          </cell>
          <cell r="H17">
            <v>15</v>
          </cell>
          <cell r="I17" t="str">
            <v>O</v>
          </cell>
          <cell r="J17" t="str">
            <v>DO Dames 4s</v>
          </cell>
          <cell r="K17" t="str">
            <v>DO</v>
          </cell>
          <cell r="L17" t="str">
            <v>Dames</v>
          </cell>
          <cell r="M17" t="str">
            <v>4s</v>
          </cell>
        </row>
        <row r="18">
          <cell r="B18">
            <v>16</v>
          </cell>
          <cell r="C18" t="str">
            <v>GYMNASE LOUVOIS  (Esplanade)</v>
          </cell>
          <cell r="H18">
            <v>16</v>
          </cell>
          <cell r="I18" t="str">
            <v>P</v>
          </cell>
          <cell r="J18" t="str">
            <v>DO Mess 4s</v>
          </cell>
          <cell r="K18" t="str">
            <v>DO</v>
          </cell>
          <cell r="L18" t="str">
            <v>Mess</v>
          </cell>
          <cell r="M18" t="str">
            <v>4s</v>
          </cell>
        </row>
        <row r="19">
          <cell r="B19">
            <v>17</v>
          </cell>
          <cell r="C19" t="str">
            <v>67000  STRASBOURG</v>
          </cell>
          <cell r="H19">
            <v>17</v>
          </cell>
          <cell r="I19" t="str">
            <v>Q</v>
          </cell>
          <cell r="J19" t="str">
            <v>DO Dames 3s- ttes</v>
          </cell>
          <cell r="K19" t="str">
            <v>DO</v>
          </cell>
          <cell r="L19" t="str">
            <v>Dames</v>
          </cell>
          <cell r="M19" t="str">
            <v>3s-ttes</v>
          </cell>
        </row>
        <row r="20">
          <cell r="B20">
            <v>18</v>
          </cell>
          <cell r="C20">
            <v>0</v>
          </cell>
          <cell r="H20">
            <v>18</v>
          </cell>
          <cell r="I20" t="str">
            <v>R</v>
          </cell>
          <cell r="J20" t="str">
            <v>DO Mess 3s-ttes</v>
          </cell>
          <cell r="K20" t="str">
            <v>DO</v>
          </cell>
          <cell r="L20" t="str">
            <v>Mess</v>
          </cell>
          <cell r="M20" t="str">
            <v>3s-ttes</v>
          </cell>
        </row>
        <row r="21">
          <cell r="H21">
            <v>19</v>
          </cell>
          <cell r="I21" t="str">
            <v>S</v>
          </cell>
          <cell r="J21" t="str">
            <v>DX  NC</v>
          </cell>
          <cell r="K21" t="str">
            <v>DX</v>
          </cell>
          <cell r="L21" t="str">
            <v>N</v>
          </cell>
          <cell r="M21" t="str">
            <v>C</v>
          </cell>
        </row>
        <row r="22">
          <cell r="B22">
            <v>19</v>
          </cell>
          <cell r="C22" t="str">
            <v>UFJGFJ</v>
          </cell>
          <cell r="H22">
            <v>20</v>
          </cell>
          <cell r="I22" t="str">
            <v>T</v>
          </cell>
          <cell r="J22" t="str">
            <v>DX 5s</v>
          </cell>
          <cell r="K22" t="str">
            <v>DX</v>
          </cell>
          <cell r="L22">
            <v>5</v>
          </cell>
          <cell r="M22" t="str">
            <v>S</v>
          </cell>
        </row>
        <row r="23">
          <cell r="B23">
            <v>20</v>
          </cell>
          <cell r="C23" t="str">
            <v>HGHJGJHG</v>
          </cell>
          <cell r="H23">
            <v>21</v>
          </cell>
          <cell r="I23" t="str">
            <v>U</v>
          </cell>
          <cell r="J23" t="str">
            <v>DX 4s</v>
          </cell>
          <cell r="K23" t="str">
            <v>DX</v>
          </cell>
          <cell r="L23">
            <v>4</v>
          </cell>
          <cell r="M23" t="str">
            <v>s</v>
          </cell>
        </row>
        <row r="24">
          <cell r="B24">
            <v>21</v>
          </cell>
          <cell r="C24" t="str">
            <v>HHH</v>
          </cell>
          <cell r="H24">
            <v>22</v>
          </cell>
          <cell r="I24" t="str">
            <v>V</v>
          </cell>
          <cell r="J24" t="str">
            <v>DX 3s-ttes</v>
          </cell>
          <cell r="K24" t="str">
            <v>DX</v>
          </cell>
          <cell r="L24">
            <v>3</v>
          </cell>
          <cell r="M24" t="str">
            <v>ttes</v>
          </cell>
        </row>
        <row r="25">
          <cell r="B25">
            <v>22</v>
          </cell>
          <cell r="C25">
            <v>1145</v>
          </cell>
          <cell r="D25">
            <v>1111</v>
          </cell>
          <cell r="E25">
            <v>555</v>
          </cell>
          <cell r="F25" t="str">
            <v>MELKKK</v>
          </cell>
          <cell r="H25">
            <v>23</v>
          </cell>
          <cell r="I25" t="str">
            <v>W</v>
          </cell>
        </row>
        <row r="26">
          <cell r="H26">
            <v>24</v>
          </cell>
          <cell r="I26" t="str">
            <v>X</v>
          </cell>
        </row>
        <row r="27">
          <cell r="B27">
            <v>23</v>
          </cell>
          <cell r="C27" t="str">
            <v>VOLTZENLOGEL Mireille</v>
          </cell>
          <cell r="H27">
            <v>25</v>
          </cell>
          <cell r="I27" t="str">
            <v>Y</v>
          </cell>
        </row>
        <row r="28">
          <cell r="B28">
            <v>24</v>
          </cell>
          <cell r="C28" t="str">
            <v>6,rue de RONCHAMP</v>
          </cell>
          <cell r="H28">
            <v>26</v>
          </cell>
        </row>
        <row r="29">
          <cell r="B29">
            <v>25</v>
          </cell>
          <cell r="C29" t="str">
            <v>67370  DINGSHEIM</v>
          </cell>
          <cell r="H29">
            <v>27</v>
          </cell>
        </row>
        <row r="30">
          <cell r="B30">
            <v>26</v>
          </cell>
          <cell r="C30">
            <v>388673384</v>
          </cell>
          <cell r="D30">
            <v>618541054</v>
          </cell>
          <cell r="E30">
            <v>388670393</v>
          </cell>
          <cell r="F30" t="str">
            <v>mireillecdtt67@evc.net</v>
          </cell>
          <cell r="H30">
            <v>28</v>
          </cell>
        </row>
        <row r="31">
          <cell r="B31">
            <v>27</v>
          </cell>
          <cell r="H31">
            <v>29</v>
          </cell>
        </row>
        <row r="32">
          <cell r="B32">
            <v>28</v>
          </cell>
          <cell r="C32" t="str">
            <v>GGGG</v>
          </cell>
          <cell r="H32">
            <v>30</v>
          </cell>
          <cell r="L32" t="str">
            <v xml:space="preserve">   </v>
          </cell>
        </row>
        <row r="33">
          <cell r="B33">
            <v>29</v>
          </cell>
          <cell r="C33">
            <v>0</v>
          </cell>
        </row>
        <row r="34">
          <cell r="B34">
            <v>30</v>
          </cell>
          <cell r="C34">
            <v>0</v>
          </cell>
        </row>
        <row r="35">
          <cell r="B35">
            <v>31</v>
          </cell>
        </row>
        <row r="36">
          <cell r="B36">
            <v>32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opLeftCell="A8" zoomScale="50" zoomScaleNormal="60" zoomScalePageLayoutView="60" workbookViewId="0">
      <selection activeCell="Y19" sqref="Y19"/>
    </sheetView>
  </sheetViews>
  <sheetFormatPr baseColWidth="10" defaultRowHeight="13"/>
  <cols>
    <col min="1" max="1" width="17.5" style="2" customWidth="1"/>
    <col min="2" max="2" width="9.5" style="2" customWidth="1"/>
    <col min="3" max="4" width="8.83203125" style="2" customWidth="1"/>
    <col min="5" max="5" width="7.6640625" style="2" customWidth="1"/>
    <col min="6" max="6" width="8.6640625" style="2" customWidth="1"/>
    <col min="7" max="7" width="13.1640625" style="2" customWidth="1"/>
    <col min="8" max="8" width="16.5" style="2" customWidth="1"/>
    <col min="9" max="9" width="4.6640625" style="2" customWidth="1"/>
    <col min="10" max="10" width="11.33203125" style="2" customWidth="1"/>
    <col min="11" max="11" width="31.1640625" style="2" customWidth="1"/>
    <col min="12" max="12" width="7.5" style="2" customWidth="1"/>
    <col min="13" max="13" width="9.33203125" style="2" customWidth="1"/>
    <col min="14" max="14" width="11.33203125" style="2" customWidth="1"/>
    <col min="15" max="15" width="31.33203125" style="2" customWidth="1"/>
    <col min="16" max="16" width="8.6640625" style="2" customWidth="1"/>
    <col min="17" max="17" width="11.33203125" style="2" customWidth="1"/>
    <col min="18" max="18" width="9.83203125" style="2" customWidth="1"/>
    <col min="19" max="19" width="31" style="2" customWidth="1"/>
    <col min="20" max="20" width="10.33203125" style="2" customWidth="1"/>
    <col min="21" max="16384" width="10.83203125" style="2"/>
  </cols>
  <sheetData>
    <row r="1" spans="1:20" ht="45">
      <c r="A1" s="233" t="s">
        <v>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ht="45">
      <c r="A2" s="233" t="s">
        <v>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45" customHeight="1">
      <c r="A3" s="234" t="s">
        <v>84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0" ht="43.5" customHeight="1" thickBot="1">
      <c r="A4" s="233" t="s">
        <v>97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32" customHeight="1" thickBot="1">
      <c r="A5" s="1" t="s">
        <v>45</v>
      </c>
      <c r="B5" s="185" t="str">
        <f>A4</f>
        <v>22 et 23 mai 2022 - LONGLAVILLE (54)</v>
      </c>
      <c r="C5" s="147"/>
      <c r="D5" s="147"/>
      <c r="E5" s="147"/>
      <c r="F5" s="147"/>
      <c r="G5" s="147"/>
      <c r="H5" s="148"/>
      <c r="I5" s="13"/>
      <c r="J5" s="267" t="s">
        <v>28</v>
      </c>
      <c r="K5" s="268"/>
      <c r="L5" s="268"/>
      <c r="M5" s="268"/>
      <c r="N5" s="268"/>
      <c r="O5" s="268"/>
      <c r="P5" s="268"/>
      <c r="Q5" s="268"/>
      <c r="R5" s="268"/>
      <c r="S5" s="268"/>
      <c r="T5" s="61"/>
    </row>
    <row r="6" spans="1:20" ht="32" customHeight="1" thickBot="1">
      <c r="A6" s="135" t="s">
        <v>29</v>
      </c>
      <c r="B6" s="191" t="s">
        <v>98</v>
      </c>
      <c r="C6" s="192"/>
      <c r="D6" s="192"/>
      <c r="E6" s="192"/>
      <c r="F6" s="192"/>
      <c r="G6" s="192"/>
      <c r="H6" s="193"/>
      <c r="I6" s="13"/>
      <c r="J6" s="206" t="s">
        <v>41</v>
      </c>
      <c r="K6" s="207"/>
      <c r="L6" s="207"/>
      <c r="M6" s="207"/>
      <c r="N6" s="207"/>
      <c r="O6" s="207"/>
      <c r="P6" s="207"/>
      <c r="Q6" s="208"/>
      <c r="R6" s="208"/>
      <c r="S6" s="208"/>
      <c r="T6" s="85"/>
    </row>
    <row r="7" spans="1:20" ht="32" customHeight="1" thickBot="1">
      <c r="A7" s="136"/>
      <c r="B7" s="194"/>
      <c r="C7" s="195"/>
      <c r="D7" s="195"/>
      <c r="E7" s="195"/>
      <c r="F7" s="195"/>
      <c r="G7" s="195"/>
      <c r="H7" s="196"/>
      <c r="I7" s="68"/>
      <c r="J7" s="209" t="s">
        <v>61</v>
      </c>
      <c r="K7" s="210"/>
      <c r="L7" s="211"/>
      <c r="M7" s="3"/>
      <c r="N7" s="209" t="s">
        <v>27</v>
      </c>
      <c r="O7" s="210"/>
      <c r="P7" s="210"/>
      <c r="Q7" s="215" t="str">
        <f>IF(Q15="","",VLOOKUP(Q15,[0]!sss,2))</f>
        <v/>
      </c>
      <c r="R7" s="216"/>
      <c r="S7" s="216"/>
      <c r="T7" s="217"/>
    </row>
    <row r="8" spans="1:20" ht="32" customHeight="1" thickBot="1">
      <c r="A8" s="137"/>
      <c r="B8" s="197"/>
      <c r="C8" s="198"/>
      <c r="D8" s="198"/>
      <c r="E8" s="198"/>
      <c r="F8" s="198"/>
      <c r="G8" s="198"/>
      <c r="H8" s="199"/>
      <c r="I8" s="14">
        <v>1</v>
      </c>
      <c r="J8" s="62" t="str">
        <f>IF(I8="","",VLOOKUP(I8,[0]!sss,2))</f>
        <v>A</v>
      </c>
      <c r="K8" s="6" t="s">
        <v>64</v>
      </c>
      <c r="L8" s="86">
        <f>'2 Individuels_et_doubles'!K33</f>
        <v>0</v>
      </c>
      <c r="M8" s="3"/>
      <c r="N8" s="62" t="s">
        <v>23</v>
      </c>
      <c r="O8" s="12" t="str">
        <f>'2 Individuels_et_doubles'!U5</f>
        <v>Non-classées</v>
      </c>
      <c r="P8" s="88">
        <f>'2 Individuels_et_doubles'!U33</f>
        <v>0</v>
      </c>
      <c r="Q8" s="218"/>
      <c r="R8" s="219"/>
      <c r="S8" s="219"/>
      <c r="T8" s="220"/>
    </row>
    <row r="9" spans="1:20" ht="32" customHeight="1" thickBot="1">
      <c r="A9" s="7"/>
      <c r="B9" s="69"/>
      <c r="C9" s="69"/>
      <c r="D9" s="69"/>
      <c r="E9" s="69"/>
      <c r="F9" s="69"/>
      <c r="G9" s="69"/>
      <c r="H9" s="69"/>
      <c r="I9" s="14">
        <v>2</v>
      </c>
      <c r="J9" s="62" t="str">
        <f>IF(I9="","",VLOOKUP(I9,[0]!sss,2))</f>
        <v>B</v>
      </c>
      <c r="K9" s="6" t="s">
        <v>63</v>
      </c>
      <c r="L9" s="86">
        <f>'2 Individuels_et_doubles'!L33</f>
        <v>0</v>
      </c>
      <c r="M9" s="3"/>
      <c r="N9" s="90" t="s">
        <v>93</v>
      </c>
      <c r="O9" s="12" t="str">
        <f>'2 Individuels_et_doubles'!V5</f>
        <v>5°Série</v>
      </c>
      <c r="P9" s="88">
        <f>'2 Individuels_et_doubles'!V33</f>
        <v>0</v>
      </c>
      <c r="Q9" s="218"/>
      <c r="R9" s="219"/>
      <c r="S9" s="219"/>
      <c r="T9" s="220"/>
    </row>
    <row r="10" spans="1:20" ht="32" customHeight="1" thickBot="1">
      <c r="A10" s="60" t="s">
        <v>30</v>
      </c>
      <c r="B10" s="186" t="s">
        <v>49</v>
      </c>
      <c r="C10" s="187"/>
      <c r="D10" s="187"/>
      <c r="E10" s="187"/>
      <c r="F10" s="187"/>
      <c r="G10" s="187"/>
      <c r="H10" s="188"/>
      <c r="I10" s="14">
        <v>3</v>
      </c>
      <c r="J10" s="62" t="str">
        <f>IF(I10="","",VLOOKUP(I10,[0]!sss,2))</f>
        <v>C</v>
      </c>
      <c r="K10" s="6" t="s">
        <v>65</v>
      </c>
      <c r="L10" s="86">
        <f>'2 Individuels_et_doubles'!M33</f>
        <v>0</v>
      </c>
      <c r="M10" s="3"/>
      <c r="N10" s="90" t="s">
        <v>94</v>
      </c>
      <c r="O10" s="12" t="str">
        <f>'2 Individuels_et_doubles'!W5</f>
        <v>4°Série</v>
      </c>
      <c r="P10" s="88">
        <f>'2 Individuels_et_doubles'!W33</f>
        <v>0</v>
      </c>
      <c r="Q10" s="218"/>
      <c r="R10" s="219"/>
      <c r="S10" s="219"/>
      <c r="T10" s="220"/>
    </row>
    <row r="11" spans="1:20" ht="32" customHeight="1">
      <c r="A11" s="262" t="s">
        <v>29</v>
      </c>
      <c r="B11" s="212" t="s">
        <v>50</v>
      </c>
      <c r="C11" s="213"/>
      <c r="D11" s="213"/>
      <c r="E11" s="213"/>
      <c r="F11" s="213"/>
      <c r="G11" s="213"/>
      <c r="H11" s="214"/>
      <c r="I11" s="14">
        <v>4</v>
      </c>
      <c r="J11" s="62" t="str">
        <f>IF(I11="","",VLOOKUP(I11,[0]!sss,2))</f>
        <v>D</v>
      </c>
      <c r="K11" s="6" t="s">
        <v>66</v>
      </c>
      <c r="L11" s="86">
        <f>'2 Individuels_et_doubles'!N33</f>
        <v>0</v>
      </c>
      <c r="M11" s="3"/>
      <c r="N11" s="90" t="s">
        <v>95</v>
      </c>
      <c r="O11" s="12" t="str">
        <f>'2 Individuels_et_doubles'!X5</f>
        <v>3°Série</v>
      </c>
      <c r="P11" s="88">
        <f>'2 Individuels_et_doubles'!X33</f>
        <v>0</v>
      </c>
      <c r="Q11" s="218"/>
      <c r="R11" s="219"/>
      <c r="S11" s="219"/>
      <c r="T11" s="220"/>
    </row>
    <row r="12" spans="1:20" ht="32" customHeight="1">
      <c r="A12" s="263"/>
      <c r="B12" s="224" t="s">
        <v>62</v>
      </c>
      <c r="C12" s="225"/>
      <c r="D12" s="225"/>
      <c r="E12" s="225"/>
      <c r="F12" s="225"/>
      <c r="G12" s="225"/>
      <c r="H12" s="226"/>
      <c r="I12" s="14">
        <v>5</v>
      </c>
      <c r="J12" s="62" t="str">
        <f>IF(I12="","",VLOOKUP(I12,[0]!sss,2))</f>
        <v>E</v>
      </c>
      <c r="K12" s="6" t="s">
        <v>67</v>
      </c>
      <c r="L12" s="86">
        <f>'2 Individuels_et_doubles'!O33</f>
        <v>0</v>
      </c>
      <c r="M12" s="3"/>
      <c r="N12" s="90" t="s">
        <v>96</v>
      </c>
      <c r="O12" s="12" t="str">
        <f>'2 Individuels_et_doubles'!Y5</f>
        <v>Toutes Séries</v>
      </c>
      <c r="P12" s="88">
        <f>'2 Individuels_et_doubles'!Y33</f>
        <v>0</v>
      </c>
      <c r="Q12" s="218"/>
      <c r="R12" s="219"/>
      <c r="S12" s="219"/>
      <c r="T12" s="220"/>
    </row>
    <row r="13" spans="1:20" ht="32" customHeight="1">
      <c r="A13" s="263"/>
      <c r="B13" s="63"/>
      <c r="C13" s="189"/>
      <c r="D13" s="189"/>
      <c r="E13" s="189"/>
      <c r="F13" s="189"/>
      <c r="G13" s="189"/>
      <c r="H13" s="190"/>
      <c r="I13" s="14">
        <v>6</v>
      </c>
      <c r="J13" s="62" t="s">
        <v>18</v>
      </c>
      <c r="K13" s="6" t="s">
        <v>68</v>
      </c>
      <c r="L13" s="86">
        <f>'2 Individuels_et_doubles'!P33</f>
        <v>0</v>
      </c>
      <c r="M13" s="3"/>
      <c r="N13" s="62"/>
      <c r="O13" s="12"/>
      <c r="P13" s="88"/>
      <c r="Q13" s="218"/>
      <c r="R13" s="219"/>
      <c r="S13" s="219"/>
      <c r="T13" s="220"/>
    </row>
    <row r="14" spans="1:20" ht="32" customHeight="1">
      <c r="A14" s="263"/>
      <c r="B14" s="67" t="s">
        <v>82</v>
      </c>
      <c r="C14" s="189" t="s">
        <v>48</v>
      </c>
      <c r="D14" s="189"/>
      <c r="E14" s="189"/>
      <c r="F14" s="189"/>
      <c r="G14" s="189"/>
      <c r="H14" s="190"/>
      <c r="I14" s="14">
        <v>7</v>
      </c>
      <c r="J14" s="62" t="s">
        <v>19</v>
      </c>
      <c r="K14" s="6" t="s">
        <v>69</v>
      </c>
      <c r="L14" s="86">
        <f>'2 Individuels_et_doubles'!Q33</f>
        <v>0</v>
      </c>
      <c r="M14" s="3"/>
      <c r="N14" s="62"/>
      <c r="O14" s="12"/>
      <c r="P14" s="88"/>
      <c r="Q14" s="218"/>
      <c r="R14" s="219"/>
      <c r="S14" s="219"/>
      <c r="T14" s="220"/>
    </row>
    <row r="15" spans="1:20" ht="32" customHeight="1" thickBot="1">
      <c r="A15" s="264"/>
      <c r="B15" s="64" t="s">
        <v>31</v>
      </c>
      <c r="C15" s="227" t="s">
        <v>52</v>
      </c>
      <c r="D15" s="227"/>
      <c r="E15" s="227"/>
      <c r="F15" s="227"/>
      <c r="G15" s="227"/>
      <c r="H15" s="228"/>
      <c r="I15" s="14">
        <v>8</v>
      </c>
      <c r="J15" s="62" t="s">
        <v>20</v>
      </c>
      <c r="K15" s="6" t="s">
        <v>70</v>
      </c>
      <c r="L15" s="86">
        <f>'2 Individuels_et_doubles'!R33</f>
        <v>0</v>
      </c>
      <c r="M15" s="3"/>
      <c r="N15" s="62"/>
      <c r="O15" s="12"/>
      <c r="P15" s="88"/>
      <c r="Q15" s="218"/>
      <c r="R15" s="219"/>
      <c r="S15" s="219"/>
      <c r="T15" s="220"/>
    </row>
    <row r="16" spans="1:20" ht="32" customHeight="1">
      <c r="A16" s="265" t="str">
        <f>+[2]engagements!A21</f>
        <v>Table d'Arbitrage</v>
      </c>
      <c r="B16" s="229" t="s">
        <v>99</v>
      </c>
      <c r="C16" s="229"/>
      <c r="D16" s="229"/>
      <c r="E16" s="229"/>
      <c r="F16" s="229"/>
      <c r="G16" s="229"/>
      <c r="H16" s="230"/>
      <c r="I16" s="14">
        <v>9</v>
      </c>
      <c r="J16" s="62" t="s">
        <v>21</v>
      </c>
      <c r="K16" s="6" t="s">
        <v>71</v>
      </c>
      <c r="L16" s="86">
        <f>'2 Individuels_et_doubles'!S33</f>
        <v>0</v>
      </c>
      <c r="M16" s="4"/>
      <c r="N16" s="62"/>
      <c r="O16" s="12"/>
      <c r="P16" s="88"/>
      <c r="Q16" s="218"/>
      <c r="R16" s="219"/>
      <c r="S16" s="219"/>
      <c r="T16" s="220"/>
    </row>
    <row r="17" spans="1:20" ht="32" customHeight="1" thickBot="1">
      <c r="A17" s="266"/>
      <c r="B17" s="231"/>
      <c r="C17" s="231"/>
      <c r="D17" s="231"/>
      <c r="E17" s="231"/>
      <c r="F17" s="231"/>
      <c r="G17" s="231"/>
      <c r="H17" s="232"/>
      <c r="I17" s="14">
        <v>10</v>
      </c>
      <c r="J17" s="62" t="s">
        <v>22</v>
      </c>
      <c r="K17" s="6" t="s">
        <v>72</v>
      </c>
      <c r="L17" s="86">
        <f>'2 Individuels_et_doubles'!T33</f>
        <v>0</v>
      </c>
      <c r="M17" s="4"/>
      <c r="N17" s="62"/>
      <c r="O17" s="12"/>
      <c r="P17" s="88"/>
      <c r="Q17" s="218"/>
      <c r="R17" s="219"/>
      <c r="S17" s="219"/>
      <c r="T17" s="220"/>
    </row>
    <row r="18" spans="1:20" ht="32" customHeight="1" thickBot="1">
      <c r="A18" s="146" t="s">
        <v>77</v>
      </c>
      <c r="B18" s="147"/>
      <c r="C18" s="147"/>
      <c r="D18" s="147"/>
      <c r="E18" s="147"/>
      <c r="F18" s="147"/>
      <c r="G18" s="147"/>
      <c r="H18" s="148"/>
      <c r="I18" s="8"/>
      <c r="J18" s="35"/>
      <c r="K18" s="36" t="str">
        <f>IF(K23&gt;0,K23,"")</f>
        <v/>
      </c>
      <c r="L18" s="87">
        <f>SUM(L8:L17)</f>
        <v>0</v>
      </c>
      <c r="M18" s="37"/>
      <c r="N18" s="35"/>
      <c r="O18" s="36"/>
      <c r="P18" s="87">
        <f>SUM(P8:P17)</f>
        <v>0</v>
      </c>
      <c r="Q18" s="221"/>
      <c r="R18" s="222"/>
      <c r="S18" s="222"/>
      <c r="T18" s="223"/>
    </row>
    <row r="19" spans="1:20" ht="32" customHeight="1">
      <c r="A19" s="140">
        <v>44673</v>
      </c>
      <c r="B19" s="141"/>
      <c r="C19" s="141"/>
      <c r="D19" s="141"/>
      <c r="E19" s="141"/>
      <c r="F19" s="141"/>
      <c r="G19" s="141"/>
      <c r="H19" s="142"/>
      <c r="I19" s="8"/>
      <c r="J19" s="202" t="s">
        <v>42</v>
      </c>
      <c r="K19" s="203"/>
      <c r="L19" s="203"/>
      <c r="M19" s="113">
        <f>SUM(L18+P18)</f>
        <v>0</v>
      </c>
      <c r="N19" s="113"/>
      <c r="O19" s="200" t="s">
        <v>33</v>
      </c>
      <c r="P19" s="257">
        <v>9</v>
      </c>
      <c r="Q19" s="258"/>
      <c r="R19" s="259"/>
      <c r="S19" s="109">
        <f>M19*P19</f>
        <v>0</v>
      </c>
      <c r="T19" s="110"/>
    </row>
    <row r="20" spans="1:20" ht="32" customHeight="1" thickBot="1">
      <c r="A20" s="143"/>
      <c r="B20" s="144"/>
      <c r="C20" s="144"/>
      <c r="D20" s="144"/>
      <c r="E20" s="144"/>
      <c r="F20" s="144"/>
      <c r="G20" s="144"/>
      <c r="H20" s="145"/>
      <c r="I20" s="8"/>
      <c r="J20" s="204"/>
      <c r="K20" s="205"/>
      <c r="L20" s="205"/>
      <c r="M20" s="114"/>
      <c r="N20" s="114"/>
      <c r="O20" s="201"/>
      <c r="P20" s="260"/>
      <c r="Q20" s="260"/>
      <c r="R20" s="261"/>
      <c r="S20" s="111"/>
      <c r="T20" s="112"/>
    </row>
    <row r="21" spans="1:20" ht="32" customHeight="1">
      <c r="A21" s="153" t="s">
        <v>32</v>
      </c>
      <c r="B21" s="154"/>
      <c r="C21" s="154"/>
      <c r="D21" s="154"/>
      <c r="E21" s="154"/>
      <c r="F21" s="154"/>
      <c r="G21" s="154"/>
      <c r="H21" s="155"/>
      <c r="I21" s="8"/>
      <c r="J21" s="176" t="s">
        <v>90</v>
      </c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0" ht="32" customHeight="1">
      <c r="A22" s="156"/>
      <c r="B22" s="157"/>
      <c r="C22" s="157"/>
      <c r="D22" s="157"/>
      <c r="E22" s="157"/>
      <c r="F22" s="157"/>
      <c r="G22" s="157"/>
      <c r="H22" s="158"/>
      <c r="I22" s="8"/>
      <c r="J22" s="179"/>
      <c r="K22" s="180"/>
      <c r="L22" s="180"/>
      <c r="M22" s="180"/>
      <c r="N22" s="180"/>
      <c r="O22" s="180"/>
      <c r="P22" s="180"/>
      <c r="Q22" s="180"/>
      <c r="R22" s="180"/>
      <c r="S22" s="180"/>
      <c r="T22" s="181"/>
    </row>
    <row r="23" spans="1:20" ht="32" customHeight="1" thickBot="1">
      <c r="A23" s="156"/>
      <c r="B23" s="157"/>
      <c r="C23" s="157"/>
      <c r="D23" s="157"/>
      <c r="E23" s="157"/>
      <c r="F23" s="157"/>
      <c r="G23" s="157"/>
      <c r="H23" s="158"/>
      <c r="I23" s="68"/>
      <c r="J23" s="179"/>
      <c r="K23" s="180"/>
      <c r="L23" s="180"/>
      <c r="M23" s="180"/>
      <c r="N23" s="180"/>
      <c r="O23" s="180"/>
      <c r="P23" s="180"/>
      <c r="Q23" s="180"/>
      <c r="R23" s="180"/>
      <c r="S23" s="180"/>
      <c r="T23" s="181"/>
    </row>
    <row r="24" spans="1:20" ht="32" customHeight="1" thickBot="1">
      <c r="A24" s="236" t="s">
        <v>76</v>
      </c>
      <c r="B24" s="237"/>
      <c r="C24" s="237"/>
      <c r="D24" s="237"/>
      <c r="E24" s="237"/>
      <c r="F24" s="237"/>
      <c r="G24" s="237"/>
      <c r="H24" s="238"/>
      <c r="I24" s="68"/>
      <c r="J24" s="182"/>
      <c r="K24" s="183"/>
      <c r="L24" s="183"/>
      <c r="M24" s="183"/>
      <c r="N24" s="183"/>
      <c r="O24" s="183"/>
      <c r="P24" s="183"/>
      <c r="Q24" s="183"/>
      <c r="R24" s="183"/>
      <c r="S24" s="183"/>
      <c r="T24" s="184"/>
    </row>
    <row r="25" spans="1:20" ht="32" customHeight="1">
      <c r="A25" s="239" t="s">
        <v>51</v>
      </c>
      <c r="B25" s="240"/>
      <c r="C25" s="240"/>
      <c r="D25" s="240"/>
      <c r="E25" s="240"/>
      <c r="F25" s="240"/>
      <c r="G25" s="240"/>
      <c r="H25" s="241"/>
      <c r="I25" s="68"/>
      <c r="J25" s="174" t="s">
        <v>34</v>
      </c>
      <c r="K25" s="175"/>
      <c r="L25" s="127"/>
      <c r="M25" s="128"/>
      <c r="N25" s="128"/>
      <c r="O25" s="128"/>
      <c r="P25" s="128"/>
      <c r="Q25" s="128"/>
      <c r="R25" s="128"/>
      <c r="S25" s="128"/>
      <c r="T25" s="129"/>
    </row>
    <row r="26" spans="1:20" ht="32" customHeight="1" thickBot="1">
      <c r="A26" s="242" t="s">
        <v>80</v>
      </c>
      <c r="B26" s="243"/>
      <c r="C26" s="243"/>
      <c r="D26" s="243"/>
      <c r="E26" s="243"/>
      <c r="F26" s="243"/>
      <c r="G26" s="243"/>
      <c r="H26" s="244"/>
      <c r="I26" s="68"/>
      <c r="J26" s="149" t="s">
        <v>9</v>
      </c>
      <c r="K26" s="150"/>
      <c r="L26" s="130"/>
      <c r="M26" s="131"/>
      <c r="N26" s="131"/>
      <c r="O26" s="131"/>
      <c r="P26" s="131"/>
      <c r="Q26" s="131"/>
      <c r="R26" s="131"/>
      <c r="S26" s="131"/>
      <c r="T26" s="132"/>
    </row>
    <row r="27" spans="1:20" ht="32" customHeight="1" thickBot="1">
      <c r="A27" s="245"/>
      <c r="B27" s="246"/>
      <c r="C27" s="246"/>
      <c r="D27" s="246"/>
      <c r="E27" s="246"/>
      <c r="F27" s="246"/>
      <c r="G27" s="246"/>
      <c r="H27" s="247"/>
      <c r="I27" s="68"/>
    </row>
    <row r="28" spans="1:20" ht="32" customHeight="1">
      <c r="A28" s="248" t="s">
        <v>88</v>
      </c>
      <c r="B28" s="249"/>
      <c r="C28" s="249"/>
      <c r="D28" s="249"/>
      <c r="E28" s="249"/>
      <c r="F28" s="249"/>
      <c r="G28" s="249"/>
      <c r="H28" s="250"/>
      <c r="I28" s="15"/>
      <c r="J28" s="117" t="s">
        <v>43</v>
      </c>
      <c r="K28" s="118"/>
      <c r="L28" s="151" t="s">
        <v>40</v>
      </c>
      <c r="M28" s="152"/>
      <c r="N28" s="123"/>
      <c r="O28" s="123"/>
      <c r="P28" s="123"/>
      <c r="Q28" s="123"/>
      <c r="R28" s="123"/>
      <c r="S28" s="123"/>
      <c r="T28" s="124"/>
    </row>
    <row r="29" spans="1:20" ht="32" customHeight="1">
      <c r="A29" s="251"/>
      <c r="B29" s="252"/>
      <c r="C29" s="252"/>
      <c r="D29" s="252"/>
      <c r="E29" s="252"/>
      <c r="F29" s="252"/>
      <c r="G29" s="252"/>
      <c r="H29" s="253"/>
      <c r="I29" s="15"/>
      <c r="J29" s="119"/>
      <c r="K29" s="120"/>
      <c r="L29" s="115" t="s">
        <v>29</v>
      </c>
      <c r="M29" s="116"/>
      <c r="N29" s="125"/>
      <c r="O29" s="125"/>
      <c r="P29" s="125"/>
      <c r="Q29" s="125"/>
      <c r="R29" s="125"/>
      <c r="S29" s="125"/>
      <c r="T29" s="126"/>
    </row>
    <row r="30" spans="1:20" ht="32" customHeight="1" thickBot="1">
      <c r="A30" s="254"/>
      <c r="B30" s="255"/>
      <c r="C30" s="255"/>
      <c r="D30" s="255"/>
      <c r="E30" s="255"/>
      <c r="F30" s="255"/>
      <c r="G30" s="255"/>
      <c r="H30" s="256"/>
      <c r="I30" s="15"/>
      <c r="J30" s="119"/>
      <c r="K30" s="120"/>
      <c r="L30" s="82"/>
      <c r="M30" s="5"/>
      <c r="N30" s="125"/>
      <c r="O30" s="125"/>
      <c r="P30" s="125"/>
      <c r="Q30" s="125"/>
      <c r="R30" s="125"/>
      <c r="S30" s="125"/>
      <c r="T30" s="126"/>
    </row>
    <row r="31" spans="1:20" ht="32" customHeight="1" thickBot="1">
      <c r="A31" s="106" t="s">
        <v>83</v>
      </c>
      <c r="B31" s="107"/>
      <c r="C31" s="107"/>
      <c r="D31" s="107"/>
      <c r="E31" s="107"/>
      <c r="F31" s="107"/>
      <c r="G31" s="107"/>
      <c r="H31" s="108"/>
      <c r="I31" s="15"/>
      <c r="J31" s="119"/>
      <c r="K31" s="120"/>
      <c r="L31" s="104" t="s">
        <v>81</v>
      </c>
      <c r="M31" s="105"/>
      <c r="N31" s="105"/>
      <c r="O31" s="133"/>
      <c r="P31" s="133"/>
      <c r="Q31" s="133"/>
      <c r="R31" s="133"/>
      <c r="S31" s="133"/>
      <c r="T31" s="134"/>
    </row>
    <row r="32" spans="1:20" ht="32" customHeight="1">
      <c r="A32" s="159" t="s">
        <v>39</v>
      </c>
      <c r="B32" s="160"/>
      <c r="C32" s="165" t="s">
        <v>100</v>
      </c>
      <c r="D32" s="166"/>
      <c r="E32" s="166"/>
      <c r="F32" s="166"/>
      <c r="G32" s="166"/>
      <c r="H32" s="167"/>
      <c r="I32" s="15"/>
      <c r="J32" s="119"/>
      <c r="K32" s="120"/>
      <c r="L32" s="104" t="s">
        <v>35</v>
      </c>
      <c r="M32" s="105"/>
      <c r="N32" s="125"/>
      <c r="O32" s="125"/>
      <c r="P32" s="125"/>
      <c r="Q32" s="125"/>
      <c r="R32" s="125"/>
      <c r="S32" s="125"/>
      <c r="T32" s="126"/>
    </row>
    <row r="33" spans="1:20" ht="32" customHeight="1">
      <c r="A33" s="161"/>
      <c r="B33" s="162"/>
      <c r="C33" s="168"/>
      <c r="D33" s="169"/>
      <c r="E33" s="169"/>
      <c r="F33" s="169"/>
      <c r="G33" s="169"/>
      <c r="H33" s="170"/>
      <c r="I33" s="15"/>
      <c r="J33" s="119"/>
      <c r="K33" s="120"/>
      <c r="L33" s="104" t="s">
        <v>87</v>
      </c>
      <c r="M33" s="105"/>
      <c r="N33" s="125"/>
      <c r="O33" s="125"/>
      <c r="P33" s="125"/>
      <c r="Q33" s="125"/>
      <c r="R33" s="125"/>
      <c r="S33" s="125"/>
      <c r="T33" s="126"/>
    </row>
    <row r="34" spans="1:20" ht="32" customHeight="1" thickBot="1">
      <c r="A34" s="163"/>
      <c r="B34" s="164"/>
      <c r="C34" s="171"/>
      <c r="D34" s="172"/>
      <c r="E34" s="172"/>
      <c r="F34" s="172"/>
      <c r="G34" s="172"/>
      <c r="H34" s="173"/>
      <c r="I34" s="16"/>
      <c r="J34" s="121"/>
      <c r="K34" s="122"/>
      <c r="L34" s="83"/>
      <c r="M34" s="84"/>
      <c r="N34" s="103"/>
      <c r="O34" s="103"/>
      <c r="P34" s="139"/>
      <c r="Q34" s="139"/>
      <c r="R34" s="103"/>
      <c r="S34" s="103"/>
      <c r="T34" s="138"/>
    </row>
    <row r="35" spans="1:20" ht="27" customHeight="1">
      <c r="A35" s="102" t="s">
        <v>101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1:20" ht="21.75" customHeight="1">
      <c r="A36" s="235" t="s">
        <v>53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</row>
    <row r="37" spans="1:20" ht="21.75" customHeight="1"/>
  </sheetData>
  <mergeCells count="58">
    <mergeCell ref="A1:T1"/>
    <mergeCell ref="A2:T2"/>
    <mergeCell ref="A3:T3"/>
    <mergeCell ref="A4:T4"/>
    <mergeCell ref="A36:T36"/>
    <mergeCell ref="A24:H24"/>
    <mergeCell ref="A25:H25"/>
    <mergeCell ref="A26:H27"/>
    <mergeCell ref="A28:H30"/>
    <mergeCell ref="P19:R20"/>
    <mergeCell ref="N29:T29"/>
    <mergeCell ref="C13:H13"/>
    <mergeCell ref="A11:A15"/>
    <mergeCell ref="A16:A17"/>
    <mergeCell ref="J5:S5"/>
    <mergeCell ref="N7:P7"/>
    <mergeCell ref="B5:H5"/>
    <mergeCell ref="B10:H10"/>
    <mergeCell ref="C14:H14"/>
    <mergeCell ref="B6:H8"/>
    <mergeCell ref="O19:O20"/>
    <mergeCell ref="J19:L20"/>
    <mergeCell ref="J6:S6"/>
    <mergeCell ref="J7:L7"/>
    <mergeCell ref="B11:H11"/>
    <mergeCell ref="Q7:T18"/>
    <mergeCell ref="B12:H12"/>
    <mergeCell ref="C15:H15"/>
    <mergeCell ref="B16:H17"/>
    <mergeCell ref="A6:A8"/>
    <mergeCell ref="R34:T34"/>
    <mergeCell ref="P34:Q34"/>
    <mergeCell ref="A19:H20"/>
    <mergeCell ref="A18:H18"/>
    <mergeCell ref="J26:K26"/>
    <mergeCell ref="L28:M28"/>
    <mergeCell ref="A21:H23"/>
    <mergeCell ref="A32:B34"/>
    <mergeCell ref="C32:H34"/>
    <mergeCell ref="J25:K25"/>
    <mergeCell ref="N30:T30"/>
    <mergeCell ref="N32:T32"/>
    <mergeCell ref="J21:T24"/>
    <mergeCell ref="A35:T35"/>
    <mergeCell ref="N34:O34"/>
    <mergeCell ref="L33:M33"/>
    <mergeCell ref="A31:H31"/>
    <mergeCell ref="S19:T20"/>
    <mergeCell ref="M19:N20"/>
    <mergeCell ref="L29:M29"/>
    <mergeCell ref="J28:K34"/>
    <mergeCell ref="L32:M32"/>
    <mergeCell ref="N28:T28"/>
    <mergeCell ref="N33:T33"/>
    <mergeCell ref="L25:T25"/>
    <mergeCell ref="L26:T26"/>
    <mergeCell ref="L31:N31"/>
    <mergeCell ref="O31:T3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4" orientation="landscape" horizontalDpi="4294967294" verticalDpi="300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B68"/>
  <sheetViews>
    <sheetView tabSelected="1" topLeftCell="E1" zoomScale="60" workbookViewId="0">
      <selection activeCell="AD5" sqref="AD5"/>
    </sheetView>
  </sheetViews>
  <sheetFormatPr baseColWidth="10" defaultRowHeight="13"/>
  <cols>
    <col min="1" max="1" width="0.33203125" style="2" customWidth="1"/>
    <col min="2" max="2" width="7.5" style="2" customWidth="1"/>
    <col min="3" max="4" width="21.83203125" style="2" customWidth="1"/>
    <col min="5" max="5" width="24" style="2" customWidth="1"/>
    <col min="6" max="7" width="11.1640625" style="2" customWidth="1"/>
    <col min="8" max="8" width="20.5" style="2" customWidth="1"/>
    <col min="9" max="9" width="16.33203125" style="2" customWidth="1"/>
    <col min="10" max="10" width="10.33203125" style="2" hidden="1" customWidth="1"/>
    <col min="11" max="25" width="13.83203125" style="2" customWidth="1"/>
    <col min="26" max="221" width="10.83203125" style="2"/>
    <col min="222" max="228" width="16.83203125" style="2" customWidth="1"/>
    <col min="229" max="16384" width="10.83203125" style="2"/>
  </cols>
  <sheetData>
    <row r="1" spans="1:236" ht="30.75" customHeight="1">
      <c r="A1" s="28">
        <v>1</v>
      </c>
      <c r="B1" s="293" t="s">
        <v>56</v>
      </c>
      <c r="C1" s="294"/>
      <c r="D1" s="294"/>
      <c r="E1" s="294"/>
      <c r="F1" s="294"/>
      <c r="G1" s="294"/>
      <c r="H1" s="294"/>
      <c r="I1" s="294"/>
      <c r="J1" s="295"/>
      <c r="K1" s="299" t="s">
        <v>44</v>
      </c>
      <c r="L1" s="300"/>
      <c r="M1" s="300"/>
      <c r="N1" s="300"/>
      <c r="O1" s="300"/>
      <c r="P1" s="300"/>
      <c r="Q1" s="300"/>
      <c r="R1" s="300"/>
      <c r="S1" s="300"/>
      <c r="T1" s="301"/>
      <c r="U1" s="299" t="s">
        <v>91</v>
      </c>
      <c r="V1" s="300"/>
      <c r="W1" s="300"/>
      <c r="X1" s="300"/>
      <c r="Y1" s="301"/>
    </row>
    <row r="2" spans="1:236" ht="27" customHeight="1" thickBot="1">
      <c r="A2" s="28">
        <v>2</v>
      </c>
      <c r="B2" s="291" t="s">
        <v>36</v>
      </c>
      <c r="C2" s="292"/>
      <c r="D2" s="292"/>
      <c r="E2" s="292"/>
      <c r="F2" s="292"/>
      <c r="G2" s="292"/>
      <c r="H2" s="292"/>
      <c r="I2" s="292"/>
      <c r="J2" s="57"/>
      <c r="K2" s="302"/>
      <c r="L2" s="303"/>
      <c r="M2" s="303"/>
      <c r="N2" s="303"/>
      <c r="O2" s="303"/>
      <c r="P2" s="303"/>
      <c r="Q2" s="303"/>
      <c r="R2" s="303"/>
      <c r="S2" s="303"/>
      <c r="T2" s="304"/>
      <c r="U2" s="302"/>
      <c r="V2" s="303"/>
      <c r="W2" s="303"/>
      <c r="X2" s="303"/>
      <c r="Y2" s="304"/>
    </row>
    <row r="3" spans="1:236" ht="26.25" customHeight="1" thickBot="1">
      <c r="A3" s="28">
        <v>3</v>
      </c>
      <c r="B3" s="291" t="s">
        <v>84</v>
      </c>
      <c r="C3" s="292"/>
      <c r="D3" s="292"/>
      <c r="E3" s="292"/>
      <c r="F3" s="292"/>
      <c r="G3" s="292"/>
      <c r="H3" s="292"/>
      <c r="I3" s="292"/>
      <c r="J3" s="292"/>
      <c r="K3" s="305" t="s">
        <v>73</v>
      </c>
      <c r="L3" s="278" t="s">
        <v>74</v>
      </c>
      <c r="M3" s="280" t="s">
        <v>73</v>
      </c>
      <c r="N3" s="278" t="s">
        <v>74</v>
      </c>
      <c r="O3" s="280" t="s">
        <v>73</v>
      </c>
      <c r="P3" s="278" t="s">
        <v>74</v>
      </c>
      <c r="Q3" s="280" t="s">
        <v>73</v>
      </c>
      <c r="R3" s="278" t="s">
        <v>74</v>
      </c>
      <c r="S3" s="280" t="s">
        <v>73</v>
      </c>
      <c r="T3" s="278" t="s">
        <v>74</v>
      </c>
      <c r="U3" s="285" t="s">
        <v>92</v>
      </c>
      <c r="V3" s="286"/>
      <c r="W3" s="286"/>
      <c r="X3" s="286"/>
      <c r="Y3" s="287"/>
      <c r="HZ3" s="17" t="e">
        <v>#REF!</v>
      </c>
      <c r="IA3" s="18" t="s">
        <v>0</v>
      </c>
      <c r="IB3" s="18" t="s">
        <v>1</v>
      </c>
    </row>
    <row r="4" spans="1:236" ht="26.25" customHeight="1" thickBot="1">
      <c r="A4" s="28">
        <v>4</v>
      </c>
      <c r="B4" s="291"/>
      <c r="C4" s="292"/>
      <c r="D4" s="292"/>
      <c r="E4" s="292"/>
      <c r="F4" s="292"/>
      <c r="G4" s="292"/>
      <c r="H4" s="292"/>
      <c r="I4" s="292"/>
      <c r="J4" s="292"/>
      <c r="K4" s="306"/>
      <c r="L4" s="279"/>
      <c r="M4" s="281"/>
      <c r="N4" s="279"/>
      <c r="O4" s="281"/>
      <c r="P4" s="279"/>
      <c r="Q4" s="281"/>
      <c r="R4" s="279"/>
      <c r="S4" s="281"/>
      <c r="T4" s="279"/>
      <c r="U4" s="288"/>
      <c r="V4" s="289"/>
      <c r="W4" s="289"/>
      <c r="X4" s="289"/>
      <c r="Y4" s="290"/>
      <c r="HZ4" s="19"/>
      <c r="IA4" s="17" t="e">
        <v>#REF!</v>
      </c>
      <c r="IB4" s="20"/>
    </row>
    <row r="5" spans="1:236" ht="39" customHeight="1" thickBot="1">
      <c r="A5" s="28"/>
      <c r="B5" s="296" t="str">
        <f>'1 RENSEIGNEMENTS'!A4</f>
        <v>22 et 23 mai 2022 - LONGLAVILLE (54)</v>
      </c>
      <c r="C5" s="297"/>
      <c r="D5" s="297"/>
      <c r="E5" s="297"/>
      <c r="F5" s="297"/>
      <c r="G5" s="297"/>
      <c r="H5" s="297"/>
      <c r="I5" s="297"/>
      <c r="J5" s="298"/>
      <c r="K5" s="92" t="s">
        <v>75</v>
      </c>
      <c r="L5" s="40" t="s">
        <v>57</v>
      </c>
      <c r="M5" s="43" t="s">
        <v>58</v>
      </c>
      <c r="N5" s="40" t="s">
        <v>58</v>
      </c>
      <c r="O5" s="43" t="s">
        <v>59</v>
      </c>
      <c r="P5" s="40" t="s">
        <v>59</v>
      </c>
      <c r="Q5" s="43" t="s">
        <v>60</v>
      </c>
      <c r="R5" s="40" t="s">
        <v>60</v>
      </c>
      <c r="S5" s="43" t="s">
        <v>55</v>
      </c>
      <c r="T5" s="40" t="s">
        <v>55</v>
      </c>
      <c r="U5" s="99" t="s">
        <v>75</v>
      </c>
      <c r="V5" s="98" t="s">
        <v>58</v>
      </c>
      <c r="W5" s="100" t="s">
        <v>59</v>
      </c>
      <c r="X5" s="98" t="s">
        <v>60</v>
      </c>
      <c r="Y5" s="101" t="s">
        <v>55</v>
      </c>
      <c r="HZ5" s="21" t="s">
        <v>2</v>
      </c>
      <c r="IA5" s="22" t="e">
        <v>#REF!</v>
      </c>
      <c r="IB5" s="23" t="s">
        <v>3</v>
      </c>
    </row>
    <row r="6" spans="1:236" ht="28.5" hidden="1" customHeight="1" thickBot="1">
      <c r="A6" s="29"/>
      <c r="B6" s="62" t="s">
        <v>85</v>
      </c>
      <c r="C6" s="30"/>
      <c r="D6" s="30"/>
      <c r="E6" s="30"/>
      <c r="F6" s="30"/>
      <c r="G6" s="30"/>
      <c r="H6" s="30"/>
      <c r="I6" s="30"/>
      <c r="J6" s="30"/>
      <c r="K6" s="96">
        <v>1</v>
      </c>
      <c r="L6" s="41">
        <v>4</v>
      </c>
      <c r="M6" s="44">
        <v>5</v>
      </c>
      <c r="N6" s="41">
        <v>8</v>
      </c>
      <c r="O6" s="44">
        <v>10</v>
      </c>
      <c r="P6" s="41">
        <v>1</v>
      </c>
      <c r="Q6" s="44">
        <v>4</v>
      </c>
      <c r="R6" s="41">
        <v>5</v>
      </c>
      <c r="S6" s="44">
        <v>8</v>
      </c>
      <c r="T6" s="41">
        <v>10</v>
      </c>
      <c r="U6" s="96">
        <v>1</v>
      </c>
      <c r="V6" s="41">
        <v>5</v>
      </c>
      <c r="W6" s="44">
        <v>1</v>
      </c>
      <c r="X6" s="41">
        <v>5</v>
      </c>
      <c r="Y6" s="46">
        <v>8</v>
      </c>
      <c r="HZ6" s="24" t="s">
        <v>4</v>
      </c>
      <c r="IA6" s="22" t="e">
        <v>#REF!</v>
      </c>
      <c r="IB6" s="23" t="s">
        <v>5</v>
      </c>
    </row>
    <row r="7" spans="1:236" s="9" customFormat="1" ht="21.75" customHeight="1" thickBot="1">
      <c r="A7" s="25" t="s">
        <v>6</v>
      </c>
      <c r="B7" s="26"/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39" t="s">
        <v>46</v>
      </c>
      <c r="I7" s="10" t="s">
        <v>12</v>
      </c>
      <c r="J7" s="11"/>
      <c r="K7" s="97" t="s">
        <v>13</v>
      </c>
      <c r="L7" s="42" t="s">
        <v>14</v>
      </c>
      <c r="M7" s="45" t="s">
        <v>15</v>
      </c>
      <c r="N7" s="42" t="s">
        <v>16</v>
      </c>
      <c r="O7" s="45" t="s">
        <v>17</v>
      </c>
      <c r="P7" s="42" t="s">
        <v>18</v>
      </c>
      <c r="Q7" s="45" t="s">
        <v>19</v>
      </c>
      <c r="R7" s="42" t="s">
        <v>20</v>
      </c>
      <c r="S7" s="45" t="s">
        <v>21</v>
      </c>
      <c r="T7" s="42" t="s">
        <v>22</v>
      </c>
      <c r="U7" s="97" t="s">
        <v>23</v>
      </c>
      <c r="V7" s="42" t="s">
        <v>93</v>
      </c>
      <c r="W7" s="45" t="s">
        <v>94</v>
      </c>
      <c r="X7" s="42" t="s">
        <v>95</v>
      </c>
      <c r="Y7" s="47" t="s">
        <v>96</v>
      </c>
      <c r="HZ7" s="24" t="s">
        <v>4</v>
      </c>
      <c r="IA7" s="22" t="e">
        <v>#REF!</v>
      </c>
      <c r="IB7" s="23" t="s">
        <v>24</v>
      </c>
    </row>
    <row r="8" spans="1:236" ht="35.25" customHeight="1" thickBot="1">
      <c r="A8" s="31"/>
      <c r="B8" s="66">
        <v>1</v>
      </c>
      <c r="C8" s="48"/>
      <c r="D8" s="49"/>
      <c r="E8" s="49"/>
      <c r="F8" s="49"/>
      <c r="G8" s="49"/>
      <c r="H8" s="50"/>
      <c r="I8" s="49"/>
      <c r="J8" s="51"/>
      <c r="K8" s="93"/>
      <c r="L8" s="93"/>
      <c r="M8" s="93"/>
      <c r="N8" s="93"/>
      <c r="O8" s="94"/>
      <c r="P8" s="95"/>
      <c r="Q8" s="95"/>
      <c r="R8" s="95"/>
      <c r="S8" s="95"/>
      <c r="T8" s="95"/>
      <c r="U8" s="93"/>
      <c r="V8" s="94"/>
      <c r="W8" s="95"/>
      <c r="X8" s="95"/>
      <c r="Y8" s="95"/>
      <c r="HZ8" s="24" t="s">
        <v>4</v>
      </c>
      <c r="IA8" s="22" t="e">
        <v>#REF!</v>
      </c>
      <c r="IB8" s="23" t="s">
        <v>25</v>
      </c>
    </row>
    <row r="9" spans="1:236" ht="35.25" customHeight="1" thickBot="1">
      <c r="A9" s="31"/>
      <c r="B9" s="66">
        <v>2</v>
      </c>
      <c r="C9" s="52"/>
      <c r="D9" s="32"/>
      <c r="E9" s="32"/>
      <c r="F9" s="32"/>
      <c r="G9" s="32"/>
      <c r="H9" s="33"/>
      <c r="I9" s="32"/>
      <c r="J9" s="34"/>
      <c r="K9" s="59"/>
      <c r="L9" s="59"/>
      <c r="M9" s="59"/>
      <c r="N9" s="59"/>
      <c r="O9" s="65"/>
      <c r="P9" s="58"/>
      <c r="Q9" s="58"/>
      <c r="R9" s="58"/>
      <c r="S9" s="58"/>
      <c r="T9" s="58"/>
      <c r="U9" s="59"/>
      <c r="V9" s="65"/>
      <c r="W9" s="58"/>
      <c r="X9" s="58"/>
      <c r="Y9" s="58"/>
      <c r="HZ9" s="24" t="s">
        <v>4</v>
      </c>
      <c r="IA9" s="22" t="e">
        <v>#REF!</v>
      </c>
      <c r="IB9" s="23" t="s">
        <v>26</v>
      </c>
    </row>
    <row r="10" spans="1:236" ht="35.25" customHeight="1" thickBot="1">
      <c r="A10" s="31"/>
      <c r="B10" s="66">
        <v>3</v>
      </c>
      <c r="C10" s="52" t="s">
        <v>37</v>
      </c>
      <c r="D10" s="32" t="s">
        <v>37</v>
      </c>
      <c r="E10" s="32" t="s">
        <v>37</v>
      </c>
      <c r="F10" s="32" t="s">
        <v>37</v>
      </c>
      <c r="G10" s="32" t="s">
        <v>37</v>
      </c>
      <c r="H10" s="33" t="s">
        <v>37</v>
      </c>
      <c r="I10" s="32" t="s">
        <v>37</v>
      </c>
      <c r="J10" s="34"/>
      <c r="K10" s="59"/>
      <c r="L10" s="59"/>
      <c r="M10" s="59"/>
      <c r="N10" s="59"/>
      <c r="O10" s="65"/>
      <c r="P10" s="58"/>
      <c r="Q10" s="58"/>
      <c r="R10" s="58"/>
      <c r="S10" s="58"/>
      <c r="T10" s="58"/>
      <c r="U10" s="59"/>
      <c r="V10" s="65"/>
      <c r="W10" s="58"/>
      <c r="X10" s="58"/>
      <c r="Y10" s="58"/>
      <c r="HZ10" s="24"/>
      <c r="IA10" s="22"/>
      <c r="IB10" s="23"/>
    </row>
    <row r="11" spans="1:236" ht="35.25" customHeight="1" thickBot="1">
      <c r="A11" s="31"/>
      <c r="B11" s="66">
        <v>4</v>
      </c>
      <c r="C11" s="52" t="s">
        <v>37</v>
      </c>
      <c r="D11" s="32" t="s">
        <v>37</v>
      </c>
      <c r="E11" s="32" t="s">
        <v>37</v>
      </c>
      <c r="F11" s="32" t="s">
        <v>37</v>
      </c>
      <c r="G11" s="32" t="s">
        <v>37</v>
      </c>
      <c r="H11" s="33" t="s">
        <v>37</v>
      </c>
      <c r="I11" s="32" t="s">
        <v>37</v>
      </c>
      <c r="J11" s="34"/>
      <c r="K11" s="59"/>
      <c r="L11" s="59"/>
      <c r="M11" s="59"/>
      <c r="N11" s="59"/>
      <c r="O11" s="65"/>
      <c r="P11" s="58"/>
      <c r="Q11" s="58"/>
      <c r="R11" s="58"/>
      <c r="S11" s="58"/>
      <c r="T11" s="58"/>
      <c r="U11" s="59"/>
      <c r="V11" s="65"/>
      <c r="W11" s="58"/>
      <c r="X11" s="58"/>
      <c r="Y11" s="58"/>
      <c r="HZ11" s="24"/>
      <c r="IA11" s="22"/>
      <c r="IB11" s="23"/>
    </row>
    <row r="12" spans="1:236" ht="35.25" customHeight="1" thickBot="1">
      <c r="A12" s="31"/>
      <c r="B12" s="66">
        <v>5</v>
      </c>
      <c r="C12" s="52" t="s">
        <v>37</v>
      </c>
      <c r="D12" s="32" t="s">
        <v>37</v>
      </c>
      <c r="E12" s="32" t="s">
        <v>37</v>
      </c>
      <c r="F12" s="32" t="s">
        <v>37</v>
      </c>
      <c r="G12" s="32" t="s">
        <v>37</v>
      </c>
      <c r="H12" s="33" t="s">
        <v>37</v>
      </c>
      <c r="I12" s="32" t="s">
        <v>37</v>
      </c>
      <c r="J12" s="34"/>
      <c r="K12" s="59"/>
      <c r="L12" s="59"/>
      <c r="M12" s="59"/>
      <c r="N12" s="59"/>
      <c r="O12" s="65"/>
      <c r="P12" s="58"/>
      <c r="Q12" s="58"/>
      <c r="R12" s="58"/>
      <c r="S12" s="58"/>
      <c r="T12" s="58"/>
      <c r="U12" s="59"/>
      <c r="V12" s="65"/>
      <c r="W12" s="58"/>
      <c r="X12" s="58"/>
      <c r="Y12" s="58"/>
      <c r="HZ12" s="24"/>
      <c r="IA12" s="22"/>
      <c r="IB12" s="23"/>
    </row>
    <row r="13" spans="1:236" ht="35.25" customHeight="1" thickBot="1">
      <c r="A13" s="31"/>
      <c r="B13" s="66">
        <v>6</v>
      </c>
      <c r="C13" s="52" t="s">
        <v>37</v>
      </c>
      <c r="D13" s="32" t="s">
        <v>37</v>
      </c>
      <c r="E13" s="32" t="s">
        <v>37</v>
      </c>
      <c r="F13" s="32" t="s">
        <v>37</v>
      </c>
      <c r="G13" s="32" t="s">
        <v>37</v>
      </c>
      <c r="H13" s="33" t="s">
        <v>37</v>
      </c>
      <c r="I13" s="32" t="s">
        <v>37</v>
      </c>
      <c r="J13" s="34"/>
      <c r="K13" s="59"/>
      <c r="L13" s="59"/>
      <c r="M13" s="59"/>
      <c r="N13" s="59"/>
      <c r="O13" s="65"/>
      <c r="P13" s="58"/>
      <c r="Q13" s="58"/>
      <c r="R13" s="58"/>
      <c r="S13" s="58"/>
      <c r="T13" s="58"/>
      <c r="U13" s="59"/>
      <c r="V13" s="65"/>
      <c r="W13" s="58"/>
      <c r="X13" s="58"/>
      <c r="Y13" s="58"/>
      <c r="HZ13" s="24"/>
      <c r="IA13" s="22"/>
      <c r="IB13" s="23"/>
    </row>
    <row r="14" spans="1:236" ht="35.25" customHeight="1" thickBot="1">
      <c r="A14" s="31"/>
      <c r="B14" s="66">
        <v>7</v>
      </c>
      <c r="C14" s="52" t="s">
        <v>37</v>
      </c>
      <c r="D14" s="32" t="s">
        <v>37</v>
      </c>
      <c r="E14" s="32" t="s">
        <v>37</v>
      </c>
      <c r="F14" s="32" t="s">
        <v>37</v>
      </c>
      <c r="G14" s="32" t="s">
        <v>37</v>
      </c>
      <c r="H14" s="33" t="s">
        <v>37</v>
      </c>
      <c r="I14" s="32" t="s">
        <v>37</v>
      </c>
      <c r="J14" s="34"/>
      <c r="K14" s="59"/>
      <c r="L14" s="59"/>
      <c r="M14" s="59"/>
      <c r="N14" s="59"/>
      <c r="O14" s="65"/>
      <c r="P14" s="58"/>
      <c r="Q14" s="58"/>
      <c r="R14" s="58"/>
      <c r="S14" s="58"/>
      <c r="T14" s="58"/>
      <c r="U14" s="59"/>
      <c r="V14" s="65"/>
      <c r="W14" s="58"/>
      <c r="X14" s="58"/>
      <c r="Y14" s="58"/>
      <c r="HZ14" s="24"/>
      <c r="IA14" s="22"/>
      <c r="IB14" s="23"/>
    </row>
    <row r="15" spans="1:236" ht="35.25" customHeight="1" thickBot="1">
      <c r="A15" s="31"/>
      <c r="B15" s="66">
        <v>8</v>
      </c>
      <c r="C15" s="52" t="s">
        <v>37</v>
      </c>
      <c r="D15" s="32" t="s">
        <v>37</v>
      </c>
      <c r="E15" s="32" t="s">
        <v>37</v>
      </c>
      <c r="F15" s="32" t="s">
        <v>37</v>
      </c>
      <c r="G15" s="32" t="s">
        <v>37</v>
      </c>
      <c r="H15" s="33" t="s">
        <v>37</v>
      </c>
      <c r="I15" s="32" t="s">
        <v>37</v>
      </c>
      <c r="J15" s="34"/>
      <c r="K15" s="59"/>
      <c r="L15" s="59"/>
      <c r="M15" s="59"/>
      <c r="N15" s="59"/>
      <c r="O15" s="65"/>
      <c r="P15" s="58"/>
      <c r="Q15" s="58"/>
      <c r="R15" s="58"/>
      <c r="S15" s="58"/>
      <c r="T15" s="58"/>
      <c r="U15" s="59"/>
      <c r="V15" s="65"/>
      <c r="W15" s="58"/>
      <c r="X15" s="58"/>
      <c r="Y15" s="58"/>
      <c r="HZ15" s="24"/>
      <c r="IA15" s="22"/>
      <c r="IB15" s="23"/>
    </row>
    <row r="16" spans="1:236" ht="35.25" customHeight="1" thickBot="1">
      <c r="A16" s="31"/>
      <c r="B16" s="66">
        <v>9</v>
      </c>
      <c r="C16" s="52" t="s">
        <v>37</v>
      </c>
      <c r="D16" s="32" t="s">
        <v>37</v>
      </c>
      <c r="E16" s="32" t="s">
        <v>37</v>
      </c>
      <c r="F16" s="32" t="s">
        <v>37</v>
      </c>
      <c r="G16" s="32" t="s">
        <v>37</v>
      </c>
      <c r="H16" s="33" t="s">
        <v>37</v>
      </c>
      <c r="I16" s="32" t="s">
        <v>37</v>
      </c>
      <c r="J16" s="34"/>
      <c r="K16" s="59"/>
      <c r="L16" s="59"/>
      <c r="M16" s="59"/>
      <c r="N16" s="59"/>
      <c r="O16" s="65"/>
      <c r="P16" s="58"/>
      <c r="Q16" s="58"/>
      <c r="R16" s="58"/>
      <c r="S16" s="58"/>
      <c r="T16" s="58"/>
      <c r="U16" s="59"/>
      <c r="V16" s="65"/>
      <c r="W16" s="58"/>
      <c r="X16" s="58"/>
      <c r="Y16" s="58"/>
      <c r="HZ16" s="24"/>
      <c r="IA16" s="22"/>
      <c r="IB16" s="23"/>
    </row>
    <row r="17" spans="1:236" ht="35.25" customHeight="1" thickBot="1">
      <c r="A17" s="31"/>
      <c r="B17" s="66">
        <v>10</v>
      </c>
      <c r="C17" s="52" t="s">
        <v>37</v>
      </c>
      <c r="D17" s="32" t="s">
        <v>37</v>
      </c>
      <c r="E17" s="32" t="s">
        <v>37</v>
      </c>
      <c r="F17" s="32" t="s">
        <v>37</v>
      </c>
      <c r="G17" s="32" t="s">
        <v>37</v>
      </c>
      <c r="H17" s="33" t="s">
        <v>37</v>
      </c>
      <c r="I17" s="32" t="s">
        <v>37</v>
      </c>
      <c r="J17" s="34"/>
      <c r="K17" s="59"/>
      <c r="L17" s="59"/>
      <c r="M17" s="59"/>
      <c r="N17" s="59"/>
      <c r="O17" s="65"/>
      <c r="P17" s="58"/>
      <c r="Q17" s="58"/>
      <c r="R17" s="58"/>
      <c r="S17" s="58"/>
      <c r="T17" s="58"/>
      <c r="U17" s="59"/>
      <c r="V17" s="65"/>
      <c r="W17" s="58"/>
      <c r="X17" s="58"/>
      <c r="Y17" s="58"/>
      <c r="HZ17" s="24"/>
      <c r="IA17" s="22"/>
      <c r="IB17" s="23"/>
    </row>
    <row r="18" spans="1:236" ht="35.25" customHeight="1" thickBot="1">
      <c r="A18" s="31" t="s">
        <v>77</v>
      </c>
      <c r="B18" s="66">
        <v>11</v>
      </c>
      <c r="C18" s="52" t="s">
        <v>37</v>
      </c>
      <c r="D18" s="32" t="s">
        <v>37</v>
      </c>
      <c r="E18" s="32" t="s">
        <v>37</v>
      </c>
      <c r="F18" s="32" t="s">
        <v>37</v>
      </c>
      <c r="G18" s="32" t="s">
        <v>37</v>
      </c>
      <c r="H18" s="33" t="s">
        <v>37</v>
      </c>
      <c r="I18" s="32" t="s">
        <v>37</v>
      </c>
      <c r="J18" s="34"/>
      <c r="K18" s="59"/>
      <c r="L18" s="59"/>
      <c r="M18" s="59"/>
      <c r="N18" s="59"/>
      <c r="O18" s="65"/>
      <c r="P18" s="58"/>
      <c r="Q18" s="58"/>
      <c r="R18" s="58"/>
      <c r="S18" s="58"/>
      <c r="T18" s="58"/>
      <c r="U18" s="59"/>
      <c r="V18" s="65"/>
      <c r="W18" s="58"/>
      <c r="X18" s="58"/>
      <c r="Y18" s="58"/>
      <c r="HZ18" s="24"/>
      <c r="IA18" s="22"/>
      <c r="IB18" s="23"/>
    </row>
    <row r="19" spans="1:236" ht="35.25" customHeight="1" thickBot="1">
      <c r="A19" s="38">
        <v>43222</v>
      </c>
      <c r="B19" s="66">
        <v>12</v>
      </c>
      <c r="C19" s="52" t="s">
        <v>37</v>
      </c>
      <c r="D19" s="32" t="s">
        <v>37</v>
      </c>
      <c r="E19" s="32" t="s">
        <v>37</v>
      </c>
      <c r="F19" s="32" t="s">
        <v>37</v>
      </c>
      <c r="G19" s="32" t="s">
        <v>37</v>
      </c>
      <c r="H19" s="33" t="s">
        <v>37</v>
      </c>
      <c r="I19" s="32" t="s">
        <v>37</v>
      </c>
      <c r="J19" s="34"/>
      <c r="K19" s="59"/>
      <c r="L19" s="59"/>
      <c r="M19" s="59"/>
      <c r="N19" s="59"/>
      <c r="O19" s="65"/>
      <c r="P19" s="58"/>
      <c r="Q19" s="58"/>
      <c r="R19" s="58"/>
      <c r="S19" s="58"/>
      <c r="T19" s="58"/>
      <c r="U19" s="59"/>
      <c r="V19" s="65"/>
      <c r="W19" s="58"/>
      <c r="X19" s="58"/>
      <c r="Y19" s="58"/>
      <c r="HZ19" s="24"/>
      <c r="IA19" s="22"/>
      <c r="IB19" s="23"/>
    </row>
    <row r="20" spans="1:236" ht="35.25" customHeight="1" thickBot="1">
      <c r="A20" s="31"/>
      <c r="B20" s="66">
        <v>13</v>
      </c>
      <c r="C20" s="52" t="s">
        <v>37</v>
      </c>
      <c r="D20" s="32" t="s">
        <v>37</v>
      </c>
      <c r="E20" s="32" t="s">
        <v>37</v>
      </c>
      <c r="F20" s="32" t="s">
        <v>37</v>
      </c>
      <c r="G20" s="32" t="s">
        <v>37</v>
      </c>
      <c r="H20" s="33" t="s">
        <v>37</v>
      </c>
      <c r="I20" s="32" t="s">
        <v>37</v>
      </c>
      <c r="J20" s="34"/>
      <c r="K20" s="59"/>
      <c r="L20" s="59"/>
      <c r="M20" s="59"/>
      <c r="N20" s="59"/>
      <c r="O20" s="65"/>
      <c r="P20" s="58"/>
      <c r="Q20" s="58"/>
      <c r="R20" s="58"/>
      <c r="S20" s="58"/>
      <c r="T20" s="58"/>
      <c r="U20" s="59"/>
      <c r="V20" s="65"/>
      <c r="W20" s="58"/>
      <c r="X20" s="58"/>
      <c r="Y20" s="58"/>
      <c r="HZ20" s="24"/>
      <c r="IA20" s="22"/>
      <c r="IB20" s="23"/>
    </row>
    <row r="21" spans="1:236" ht="35.25" customHeight="1" thickBot="1">
      <c r="A21" s="31"/>
      <c r="B21" s="66">
        <v>14</v>
      </c>
      <c r="C21" s="52" t="s">
        <v>37</v>
      </c>
      <c r="D21" s="32" t="s">
        <v>37</v>
      </c>
      <c r="E21" s="32" t="s">
        <v>37</v>
      </c>
      <c r="F21" s="32" t="s">
        <v>37</v>
      </c>
      <c r="G21" s="32" t="s">
        <v>37</v>
      </c>
      <c r="H21" s="33" t="s">
        <v>37</v>
      </c>
      <c r="I21" s="32" t="s">
        <v>37</v>
      </c>
      <c r="J21" s="34"/>
      <c r="K21" s="59"/>
      <c r="L21" s="59"/>
      <c r="M21" s="59"/>
      <c r="N21" s="59"/>
      <c r="O21" s="65"/>
      <c r="P21" s="58"/>
      <c r="Q21" s="58"/>
      <c r="R21" s="58"/>
      <c r="S21" s="58"/>
      <c r="T21" s="58"/>
      <c r="U21" s="59"/>
      <c r="V21" s="65"/>
      <c r="W21" s="58"/>
      <c r="X21" s="58"/>
      <c r="Y21" s="58"/>
      <c r="HZ21" s="24"/>
      <c r="IA21" s="22"/>
      <c r="IB21" s="23"/>
    </row>
    <row r="22" spans="1:236" ht="35.25" customHeight="1" thickBot="1">
      <c r="A22" s="31"/>
      <c r="B22" s="66">
        <v>15</v>
      </c>
      <c r="C22" s="52" t="s">
        <v>37</v>
      </c>
      <c r="D22" s="32" t="s">
        <v>37</v>
      </c>
      <c r="E22" s="32" t="s">
        <v>37</v>
      </c>
      <c r="F22" s="32" t="s">
        <v>37</v>
      </c>
      <c r="G22" s="32" t="s">
        <v>37</v>
      </c>
      <c r="H22" s="33" t="s">
        <v>37</v>
      </c>
      <c r="I22" s="32" t="s">
        <v>37</v>
      </c>
      <c r="J22" s="34"/>
      <c r="K22" s="59"/>
      <c r="L22" s="59"/>
      <c r="M22" s="59"/>
      <c r="N22" s="59"/>
      <c r="O22" s="65"/>
      <c r="P22" s="58"/>
      <c r="Q22" s="58"/>
      <c r="R22" s="58"/>
      <c r="S22" s="58"/>
      <c r="T22" s="58"/>
      <c r="U22" s="59"/>
      <c r="V22" s="65"/>
      <c r="W22" s="58"/>
      <c r="X22" s="58"/>
      <c r="Y22" s="58"/>
      <c r="HZ22" s="24"/>
      <c r="IA22" s="22"/>
      <c r="IB22" s="23"/>
    </row>
    <row r="23" spans="1:236" ht="35.25" customHeight="1" thickBot="1">
      <c r="A23" s="31"/>
      <c r="B23" s="66">
        <v>16</v>
      </c>
      <c r="C23" s="52" t="s">
        <v>37</v>
      </c>
      <c r="D23" s="32" t="s">
        <v>37</v>
      </c>
      <c r="E23" s="32" t="s">
        <v>37</v>
      </c>
      <c r="F23" s="32" t="s">
        <v>37</v>
      </c>
      <c r="G23" s="32" t="s">
        <v>37</v>
      </c>
      <c r="H23" s="33" t="s">
        <v>37</v>
      </c>
      <c r="I23" s="32" t="s">
        <v>37</v>
      </c>
      <c r="J23" s="34"/>
      <c r="K23" s="59"/>
      <c r="L23" s="59"/>
      <c r="M23" s="59"/>
      <c r="N23" s="59"/>
      <c r="O23" s="65"/>
      <c r="P23" s="58"/>
      <c r="Q23" s="58"/>
      <c r="R23" s="58"/>
      <c r="S23" s="58"/>
      <c r="T23" s="58"/>
      <c r="U23" s="59"/>
      <c r="V23" s="65"/>
      <c r="W23" s="58"/>
      <c r="X23" s="58"/>
      <c r="Y23" s="58"/>
      <c r="HZ23" s="24"/>
      <c r="IA23" s="22"/>
      <c r="IB23" s="23"/>
    </row>
    <row r="24" spans="1:236" ht="35.25" customHeight="1" thickBot="1">
      <c r="A24" s="75" t="s">
        <v>76</v>
      </c>
      <c r="B24" s="66">
        <v>17</v>
      </c>
      <c r="C24" s="76" t="s">
        <v>37</v>
      </c>
      <c r="D24" s="77" t="s">
        <v>37</v>
      </c>
      <c r="E24" s="77" t="s">
        <v>37</v>
      </c>
      <c r="F24" s="77" t="s">
        <v>37</v>
      </c>
      <c r="G24" s="77" t="s">
        <v>37</v>
      </c>
      <c r="H24" s="78" t="s">
        <v>37</v>
      </c>
      <c r="I24" s="32" t="s">
        <v>37</v>
      </c>
      <c r="J24" s="34"/>
      <c r="K24" s="59"/>
      <c r="L24" s="59"/>
      <c r="M24" s="59"/>
      <c r="N24" s="59"/>
      <c r="O24" s="65"/>
      <c r="P24" s="58"/>
      <c r="Q24" s="58"/>
      <c r="R24" s="58"/>
      <c r="S24" s="58"/>
      <c r="T24" s="58"/>
      <c r="U24" s="59"/>
      <c r="V24" s="65"/>
      <c r="W24" s="58"/>
      <c r="X24" s="58"/>
      <c r="Y24" s="58"/>
      <c r="HZ24" s="24"/>
      <c r="IA24" s="22"/>
      <c r="IB24" s="23"/>
    </row>
    <row r="25" spans="1:236" ht="35.25" customHeight="1" thickBot="1">
      <c r="A25" s="71"/>
      <c r="B25" s="66">
        <v>18</v>
      </c>
      <c r="C25" s="72" t="s">
        <v>37</v>
      </c>
      <c r="D25" s="73" t="s">
        <v>37</v>
      </c>
      <c r="E25" s="73" t="s">
        <v>37</v>
      </c>
      <c r="F25" s="73" t="s">
        <v>37</v>
      </c>
      <c r="G25" s="73" t="s">
        <v>37</v>
      </c>
      <c r="H25" s="74" t="s">
        <v>37</v>
      </c>
      <c r="I25" s="32" t="s">
        <v>37</v>
      </c>
      <c r="J25" s="79"/>
      <c r="K25" s="59"/>
      <c r="L25" s="59"/>
      <c r="M25" s="59"/>
      <c r="N25" s="59"/>
      <c r="O25" s="65"/>
      <c r="P25" s="58"/>
      <c r="Q25" s="58"/>
      <c r="R25" s="58"/>
      <c r="S25" s="58"/>
      <c r="T25" s="58"/>
      <c r="U25" s="59"/>
      <c r="V25" s="65"/>
      <c r="W25" s="58"/>
      <c r="X25" s="58"/>
      <c r="Y25" s="58"/>
      <c r="HZ25" s="24"/>
      <c r="IA25" s="22"/>
      <c r="IB25" s="23"/>
    </row>
    <row r="26" spans="1:236" ht="35.25" customHeight="1" thickBot="1">
      <c r="A26" s="71"/>
      <c r="B26" s="66">
        <v>19</v>
      </c>
      <c r="C26" s="72" t="s">
        <v>37</v>
      </c>
      <c r="D26" s="73" t="s">
        <v>37</v>
      </c>
      <c r="E26" s="73" t="s">
        <v>37</v>
      </c>
      <c r="F26" s="73" t="s">
        <v>37</v>
      </c>
      <c r="G26" s="73" t="s">
        <v>37</v>
      </c>
      <c r="H26" s="74" t="s">
        <v>37</v>
      </c>
      <c r="I26" s="32" t="s">
        <v>37</v>
      </c>
      <c r="J26" s="80" t="s">
        <v>79</v>
      </c>
      <c r="K26" s="59"/>
      <c r="L26" s="59"/>
      <c r="M26" s="59"/>
      <c r="N26" s="59"/>
      <c r="O26" s="65"/>
      <c r="P26" s="58"/>
      <c r="Q26" s="58"/>
      <c r="R26" s="58"/>
      <c r="S26" s="58"/>
      <c r="T26" s="58"/>
      <c r="U26" s="59"/>
      <c r="V26" s="65"/>
      <c r="W26" s="58"/>
      <c r="X26" s="58"/>
      <c r="Y26" s="58"/>
      <c r="HZ26" s="24"/>
      <c r="IA26" s="22"/>
      <c r="IB26" s="23"/>
    </row>
    <row r="27" spans="1:236" ht="35.25" customHeight="1" thickBot="1">
      <c r="A27" s="71"/>
      <c r="B27" s="66">
        <v>20</v>
      </c>
      <c r="C27" s="72" t="s">
        <v>37</v>
      </c>
      <c r="D27" s="73" t="s">
        <v>37</v>
      </c>
      <c r="E27" s="73" t="s">
        <v>37</v>
      </c>
      <c r="F27" s="73" t="s">
        <v>37</v>
      </c>
      <c r="G27" s="73" t="s">
        <v>37</v>
      </c>
      <c r="H27" s="74" t="s">
        <v>37</v>
      </c>
      <c r="I27" s="32" t="s">
        <v>37</v>
      </c>
      <c r="J27" s="81"/>
      <c r="K27" s="59"/>
      <c r="L27" s="59"/>
      <c r="M27" s="59"/>
      <c r="N27" s="59"/>
      <c r="O27" s="65"/>
      <c r="P27" s="58"/>
      <c r="Q27" s="58"/>
      <c r="R27" s="58"/>
      <c r="S27" s="58"/>
      <c r="T27" s="58"/>
      <c r="U27" s="59"/>
      <c r="V27" s="65"/>
      <c r="W27" s="58"/>
      <c r="X27" s="58"/>
      <c r="Y27" s="58"/>
      <c r="HZ27" s="24"/>
      <c r="IA27" s="22"/>
      <c r="IB27" s="23"/>
    </row>
    <row r="28" spans="1:236" ht="35.25" customHeight="1" thickBot="1">
      <c r="A28" s="31"/>
      <c r="B28" s="66">
        <v>21</v>
      </c>
      <c r="C28" s="72" t="s">
        <v>37</v>
      </c>
      <c r="D28" s="73" t="s">
        <v>37</v>
      </c>
      <c r="E28" s="73" t="s">
        <v>37</v>
      </c>
      <c r="F28" s="73" t="s">
        <v>37</v>
      </c>
      <c r="G28" s="73" t="s">
        <v>37</v>
      </c>
      <c r="H28" s="74" t="s">
        <v>37</v>
      </c>
      <c r="I28" s="32" t="s">
        <v>37</v>
      </c>
      <c r="J28" s="34" t="s">
        <v>43</v>
      </c>
      <c r="K28" s="59"/>
      <c r="L28" s="59"/>
      <c r="M28" s="59"/>
      <c r="N28" s="59"/>
      <c r="O28" s="65"/>
      <c r="P28" s="58"/>
      <c r="Q28" s="58"/>
      <c r="R28" s="58"/>
      <c r="S28" s="58"/>
      <c r="T28" s="58"/>
      <c r="U28" s="59"/>
      <c r="V28" s="65"/>
      <c r="W28" s="58"/>
      <c r="X28" s="58"/>
      <c r="Y28" s="58"/>
      <c r="HZ28" s="24"/>
      <c r="IA28" s="22"/>
      <c r="IB28" s="23"/>
    </row>
    <row r="29" spans="1:236" ht="35.25" customHeight="1" thickBot="1">
      <c r="A29" s="31"/>
      <c r="B29" s="66">
        <v>22</v>
      </c>
      <c r="C29" s="72" t="s">
        <v>37</v>
      </c>
      <c r="D29" s="73" t="s">
        <v>37</v>
      </c>
      <c r="E29" s="73" t="s">
        <v>37</v>
      </c>
      <c r="F29" s="73" t="s">
        <v>37</v>
      </c>
      <c r="G29" s="73" t="s">
        <v>37</v>
      </c>
      <c r="H29" s="74" t="s">
        <v>37</v>
      </c>
      <c r="I29" s="32" t="s">
        <v>37</v>
      </c>
      <c r="J29" s="34"/>
      <c r="K29" s="59"/>
      <c r="L29" s="59"/>
      <c r="M29" s="59"/>
      <c r="N29" s="59"/>
      <c r="O29" s="65"/>
      <c r="P29" s="58"/>
      <c r="Q29" s="58"/>
      <c r="R29" s="58"/>
      <c r="S29" s="58"/>
      <c r="T29" s="58"/>
      <c r="U29" s="59"/>
      <c r="V29" s="65"/>
      <c r="W29" s="58"/>
      <c r="X29" s="58"/>
      <c r="Y29" s="58"/>
      <c r="HZ29" s="24"/>
      <c r="IA29" s="22"/>
      <c r="IB29" s="23"/>
    </row>
    <row r="30" spans="1:236" ht="35.25" customHeight="1" thickBot="1">
      <c r="A30" s="31"/>
      <c r="B30" s="66">
        <v>23</v>
      </c>
      <c r="C30" s="72" t="s">
        <v>37</v>
      </c>
      <c r="D30" s="73" t="s">
        <v>37</v>
      </c>
      <c r="E30" s="73" t="s">
        <v>37</v>
      </c>
      <c r="F30" s="73" t="s">
        <v>37</v>
      </c>
      <c r="G30" s="73" t="s">
        <v>37</v>
      </c>
      <c r="H30" s="74" t="s">
        <v>37</v>
      </c>
      <c r="I30" s="32" t="s">
        <v>37</v>
      </c>
      <c r="J30" s="34"/>
      <c r="K30" s="59"/>
      <c r="L30" s="59"/>
      <c r="M30" s="59"/>
      <c r="N30" s="59"/>
      <c r="O30" s="65"/>
      <c r="P30" s="58"/>
      <c r="Q30" s="58"/>
      <c r="R30" s="58"/>
      <c r="S30" s="58"/>
      <c r="T30" s="58"/>
      <c r="U30" s="59"/>
      <c r="V30" s="65"/>
      <c r="W30" s="58"/>
      <c r="X30" s="58"/>
      <c r="Y30" s="58"/>
      <c r="HZ30" s="24"/>
      <c r="IA30" s="22"/>
      <c r="IB30" s="23"/>
    </row>
    <row r="31" spans="1:236" ht="35.25" customHeight="1" thickBot="1">
      <c r="A31" s="79" t="s">
        <v>78</v>
      </c>
      <c r="B31" s="66">
        <v>24</v>
      </c>
      <c r="C31" s="72" t="s">
        <v>37</v>
      </c>
      <c r="D31" s="73" t="s">
        <v>37</v>
      </c>
      <c r="E31" s="73" t="s">
        <v>37</v>
      </c>
      <c r="F31" s="73" t="s">
        <v>37</v>
      </c>
      <c r="G31" s="73" t="s">
        <v>37</v>
      </c>
      <c r="H31" s="74" t="s">
        <v>37</v>
      </c>
      <c r="I31" s="32" t="s">
        <v>37</v>
      </c>
      <c r="J31" s="34"/>
      <c r="K31" s="59"/>
      <c r="L31" s="59"/>
      <c r="M31" s="59"/>
      <c r="N31" s="59"/>
      <c r="O31" s="65"/>
      <c r="P31" s="58"/>
      <c r="Q31" s="58"/>
      <c r="R31" s="58"/>
      <c r="S31" s="58"/>
      <c r="T31" s="58"/>
      <c r="U31" s="59"/>
      <c r="V31" s="65"/>
      <c r="W31" s="58"/>
      <c r="X31" s="58"/>
      <c r="Y31" s="58"/>
      <c r="HZ31" s="24"/>
      <c r="IA31" s="22"/>
      <c r="IB31" s="23"/>
    </row>
    <row r="32" spans="1:236" ht="35.25" customHeight="1" thickBot="1">
      <c r="A32" s="31"/>
      <c r="B32" s="66">
        <v>25</v>
      </c>
      <c r="C32" s="53"/>
      <c r="D32" s="54" t="s">
        <v>37</v>
      </c>
      <c r="E32" s="54" t="s">
        <v>37</v>
      </c>
      <c r="F32" s="54" t="s">
        <v>37</v>
      </c>
      <c r="G32" s="54" t="s">
        <v>37</v>
      </c>
      <c r="H32" s="55" t="s">
        <v>37</v>
      </c>
      <c r="I32" s="54" t="s">
        <v>37</v>
      </c>
      <c r="J32" s="56"/>
      <c r="K32" s="59"/>
      <c r="L32" s="59"/>
      <c r="M32" s="59"/>
      <c r="N32" s="59"/>
      <c r="O32" s="65"/>
      <c r="P32" s="58"/>
      <c r="Q32" s="58"/>
      <c r="R32" s="58"/>
      <c r="S32" s="58"/>
      <c r="T32" s="58"/>
      <c r="U32" s="59"/>
      <c r="V32" s="91"/>
      <c r="W32" s="58"/>
      <c r="X32" s="58"/>
      <c r="Y32" s="58"/>
      <c r="HZ32" s="24"/>
      <c r="IA32" s="22"/>
      <c r="IB32" s="23"/>
    </row>
    <row r="33" spans="1:25" ht="35.25" customHeight="1" thickBot="1">
      <c r="A33" s="31"/>
      <c r="B33" s="282" t="s">
        <v>54</v>
      </c>
      <c r="C33" s="283"/>
      <c r="D33" s="283"/>
      <c r="E33" s="283"/>
      <c r="F33" s="283"/>
      <c r="G33" s="283"/>
      <c r="H33" s="283"/>
      <c r="I33" s="283"/>
      <c r="J33" s="284"/>
      <c r="K33" s="89">
        <f>COUNTA(K8:K32)</f>
        <v>0</v>
      </c>
      <c r="L33" s="89">
        <f t="shared" ref="L33:T33" si="0">COUNTA(L8:L32)</f>
        <v>0</v>
      </c>
      <c r="M33" s="89">
        <f t="shared" si="0"/>
        <v>0</v>
      </c>
      <c r="N33" s="89">
        <f t="shared" si="0"/>
        <v>0</v>
      </c>
      <c r="O33" s="89">
        <f t="shared" si="0"/>
        <v>0</v>
      </c>
      <c r="P33" s="89">
        <f t="shared" si="0"/>
        <v>0</v>
      </c>
      <c r="Q33" s="89">
        <f t="shared" si="0"/>
        <v>0</v>
      </c>
      <c r="R33" s="89">
        <f t="shared" si="0"/>
        <v>0</v>
      </c>
      <c r="S33" s="89">
        <f t="shared" si="0"/>
        <v>0</v>
      </c>
      <c r="T33" s="89">
        <f t="shared" si="0"/>
        <v>0</v>
      </c>
      <c r="U33" s="89">
        <f>COUNTA(U8:U32)</f>
        <v>0</v>
      </c>
      <c r="V33" s="89">
        <f t="shared" ref="V33:Y33" si="1">COUNTA(V8:V32)</f>
        <v>0</v>
      </c>
      <c r="W33" s="89">
        <f t="shared" si="1"/>
        <v>0</v>
      </c>
      <c r="X33" s="89">
        <f t="shared" si="1"/>
        <v>0</v>
      </c>
      <c r="Y33" s="89">
        <f t="shared" si="1"/>
        <v>0</v>
      </c>
    </row>
    <row r="34" spans="1:25" ht="20.25" hidden="1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5" ht="20.25" hidden="1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5" ht="20.25" hidden="1" customHeight="1"/>
    <row r="37" spans="1:25" ht="20.25" hidden="1" customHeight="1"/>
    <row r="38" spans="1:25" ht="20.25" hidden="1" customHeight="1"/>
    <row r="39" spans="1:25" ht="20.25" hidden="1" customHeight="1"/>
    <row r="40" spans="1:25" ht="24.75" hidden="1" customHeight="1"/>
    <row r="41" spans="1:25" ht="24.75" customHeight="1" thickBot="1">
      <c r="B41" s="235" t="s">
        <v>86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</row>
    <row r="42" spans="1:25" ht="24" customHeight="1">
      <c r="B42" s="269" t="s">
        <v>89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1"/>
    </row>
    <row r="43" spans="1:25" ht="24.75" hidden="1" customHeight="1">
      <c r="B43" s="272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4"/>
    </row>
    <row r="44" spans="1:25" ht="24.75" hidden="1" customHeight="1">
      <c r="B44" s="272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4"/>
    </row>
    <row r="45" spans="1:25" ht="14.25" hidden="1" customHeight="1">
      <c r="B45" s="272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4"/>
    </row>
    <row r="46" spans="1:25" ht="24.75" hidden="1" customHeight="1">
      <c r="B46" s="272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4"/>
    </row>
    <row r="47" spans="1:25" ht="24.75" hidden="1" customHeight="1">
      <c r="B47" s="272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4"/>
    </row>
    <row r="48" spans="1:25" ht="24.75" hidden="1" customHeight="1">
      <c r="B48" s="272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4"/>
    </row>
    <row r="49" spans="2:25" ht="24.75" hidden="1" customHeight="1">
      <c r="B49" s="272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4"/>
    </row>
    <row r="50" spans="2:25" ht="24.75" hidden="1" customHeight="1">
      <c r="B50" s="272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4"/>
    </row>
    <row r="51" spans="2:25" ht="24.75" hidden="1" customHeight="1">
      <c r="B51" s="272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4"/>
    </row>
    <row r="52" spans="2:25" ht="24.75" hidden="1" customHeight="1">
      <c r="B52" s="272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4"/>
    </row>
    <row r="53" spans="2:25" ht="24.75" hidden="1" customHeight="1">
      <c r="B53" s="272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4"/>
    </row>
    <row r="54" spans="2:25" ht="24.75" hidden="1" customHeight="1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4"/>
    </row>
    <row r="55" spans="2:25" ht="24.75" hidden="1" customHeight="1"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4"/>
    </row>
    <row r="56" spans="2:25" ht="24.75" hidden="1" customHeight="1">
      <c r="B56" s="272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4"/>
    </row>
    <row r="57" spans="2:25" ht="24.75" hidden="1" customHeight="1" thickBot="1">
      <c r="B57" s="272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4"/>
    </row>
    <row r="58" spans="2:25" ht="24.75" hidden="1" customHeight="1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4"/>
    </row>
    <row r="59" spans="2:25" ht="24.75" hidden="1" customHeight="1">
      <c r="B59" s="272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4"/>
    </row>
    <row r="60" spans="2:25" ht="24.75" customHeight="1" thickBot="1">
      <c r="B60" s="275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7"/>
    </row>
    <row r="61" spans="2:25" ht="24.75" customHeight="1"/>
    <row r="62" spans="2:25" ht="24.75" customHeight="1"/>
    <row r="63" spans="2:25" ht="24.75" customHeight="1"/>
    <row r="64" spans="2:25" ht="24.75" customHeight="1"/>
    <row r="65" ht="24.75" customHeight="1"/>
    <row r="66" ht="24.75" customHeight="1"/>
    <row r="67" ht="17.25" customHeight="1"/>
    <row r="68" ht="17.25" customHeight="1"/>
  </sheetData>
  <mergeCells count="20">
    <mergeCell ref="U1:Y2"/>
    <mergeCell ref="B1:J1"/>
    <mergeCell ref="B2:I2"/>
    <mergeCell ref="B5:J5"/>
    <mergeCell ref="K1:T2"/>
    <mergeCell ref="K3:K4"/>
    <mergeCell ref="L3:L4"/>
    <mergeCell ref="M3:M4"/>
    <mergeCell ref="N3:N4"/>
    <mergeCell ref="O3:O4"/>
    <mergeCell ref="P3:P4"/>
    <mergeCell ref="Q3:Q4"/>
    <mergeCell ref="B42:Y60"/>
    <mergeCell ref="B41:U41"/>
    <mergeCell ref="R3:R4"/>
    <mergeCell ref="S3:S4"/>
    <mergeCell ref="T3:T4"/>
    <mergeCell ref="B33:J33"/>
    <mergeCell ref="U3:Y4"/>
    <mergeCell ref="B3:J4"/>
  </mergeCells>
  <phoneticPr fontId="0" type="noConversion"/>
  <printOptions horizontalCentered="1" verticalCentered="1"/>
  <pageMargins left="0.25" right="0.25" top="0.75" bottom="0.75" header="0.3" footer="0.3"/>
  <pageSetup paperSize="9" scale="38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1 RENSEIGNEMENTS</vt:lpstr>
      <vt:lpstr>2 Individuels_et_doubles</vt:lpstr>
      <vt:lpstr>LT</vt:lpstr>
      <vt:lpstr>'1 RENSEIGNEMENTS'!Zone_d_impression</vt:lpstr>
      <vt:lpstr>'2 Individuels_et_doubles'!Zone_d_impression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Voltzenlogel</dc:creator>
  <cp:lastModifiedBy>GILBERT ELLES</cp:lastModifiedBy>
  <cp:lastPrinted>2019-03-11T18:15:21Z</cp:lastPrinted>
  <dcterms:created xsi:type="dcterms:W3CDTF">2009-11-26T13:48:46Z</dcterms:created>
  <dcterms:modified xsi:type="dcterms:W3CDTF">2022-03-08T22:50:58Z</dcterms:modified>
</cp:coreProperties>
</file>